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okumenti\FINANCIJSKI PLAN\FINANCIJSKI PLAN 2024\POSTUPAK IZRADE PLANA\Izmjena-Skupštinadijelovi plana – kopija\"/>
    </mc:Choice>
  </mc:AlternateContent>
  <bookViews>
    <workbookView xWindow="0" yWindow="0" windowWidth="26700" windowHeight="109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9" i="1"/>
  <c r="J37" i="1" l="1"/>
  <c r="I37" i="1"/>
  <c r="H37" i="1"/>
  <c r="G37" i="1"/>
  <c r="F37" i="1"/>
  <c r="J21" i="1"/>
  <c r="I21" i="1"/>
  <c r="H21" i="1"/>
  <c r="G21" i="1"/>
  <c r="F21" i="1"/>
  <c r="J11" i="1"/>
  <c r="I11" i="1"/>
  <c r="I14" i="1" s="1"/>
  <c r="I22" i="1" s="1"/>
  <c r="I28" i="1" s="1"/>
  <c r="H11" i="1"/>
  <c r="G11" i="1"/>
  <c r="F11" i="1"/>
  <c r="J8" i="1"/>
  <c r="I8" i="1"/>
  <c r="H8" i="1"/>
  <c r="G8" i="1"/>
  <c r="F8" i="1"/>
  <c r="H14" i="1" l="1"/>
  <c r="H22" i="1" s="1"/>
  <c r="H28" i="1" s="1"/>
  <c r="J14" i="1"/>
  <c r="J22" i="1"/>
  <c r="J28" i="1" s="1"/>
  <c r="J29" i="1" s="1"/>
  <c r="I29" i="1"/>
  <c r="G14" i="1"/>
  <c r="G22" i="1" s="1"/>
  <c r="G28" i="1" s="1"/>
  <c r="F14" i="1"/>
  <c r="F22" i="1"/>
  <c r="F28" i="1" s="1"/>
  <c r="F29" i="1" s="1"/>
  <c r="G29" i="1"/>
  <c r="H29" i="1"/>
</calcChain>
</file>

<file path=xl/sharedStrings.xml><?xml version="1.0" encoding="utf-8"?>
<sst xmlns="http://schemas.openxmlformats.org/spreadsheetml/2006/main" count="45" uniqueCount="28">
  <si>
    <t>I. OPĆI DIO</t>
  </si>
  <si>
    <t>A) SAŽETAK RAČUNA PRIHODA I RASHODA</t>
  </si>
  <si>
    <t>EUR</t>
  </si>
  <si>
    <t>Izvršenje 2022.*</t>
  </si>
  <si>
    <t>Plan 2023.</t>
  </si>
  <si>
    <t>Proračun za 2024.</t>
  </si>
  <si>
    <t>Projekcija proračuna
za 2025.</t>
  </si>
  <si>
    <t>Projekcija proračuna
za 2026.</t>
  </si>
  <si>
    <t>PRIHODI UKUPNO</t>
  </si>
  <si>
    <t>6 PRIHODI POSLOVANJA</t>
  </si>
  <si>
    <t>7 PRIHODI OD PRODAJE NEFINANCIJSKE IMOVINE</t>
  </si>
  <si>
    <t>RASHODI UKUPNO</t>
  </si>
  <si>
    <t>3 RASHODI  POSLOVANJA</t>
  </si>
  <si>
    <t>4 RASHODI ZA NABAVU NEFINANCIJSKE IMOVINE</t>
  </si>
  <si>
    <t>RAZLIKA - VIŠAK / MANJAK</t>
  </si>
  <si>
    <t>B) SAŽETAK RAČUNA FINANCIRANJA</t>
  </si>
  <si>
    <t>8 PRIMICI OD FINANCIJSKE IMOVINE I ZADUŽIVANJA</t>
  </si>
  <si>
    <t>5 IZDACI ZA FINANCIJSKU IMOVINU I OTPLATE ZAJMOVA</t>
  </si>
  <si>
    <t>NETO FINANCIRANJE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</si>
  <si>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</si>
  <si>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</si>
  <si>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</si>
  <si>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</si>
  <si>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</si>
  <si>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D) VIŠEGODIŠNJI PLAN URAVNOTEŽENJA</t>
  </si>
  <si>
    <t>VIŠAK / MANJAK IZ PRETHODNE(IH) GODINE KOJI ĆE SE RASPOREDITI / POKRITI</t>
  </si>
  <si>
    <t>VIŠAK / MANJAK TEKUĆE GODINE</t>
  </si>
  <si>
    <t>FINANCIJSKI PLAN POVIJESNOG I POMORSKOG MUZEJA ISTRE - MUSEO STORICO E NAVALE DELL'ISTRIA ZA 2024. I PROJEKCIJA ZA 2025. I 2026.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</si>
</sst>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4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horizontal="left" wrapText="1"/>
    </xf>
    <xf numFmtId="0" fontId="8" fillId="0" borderId="0" xfId="0" applyNumberFormat="1" applyFont="1" applyFill="1" applyBorder="1" applyAlignment="1" applyProtection="1">
      <alignment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0" fillId="0" borderId="2" xfId="0" quotePrefix="1" applyFont="1" applyBorder="1" applyAlignment="1">
      <alignment horizontal="left" wrapText="1"/>
    </xf>
    <xf numFmtId="0" fontId="10" fillId="0" borderId="3" xfId="0" quotePrefix="1" applyFont="1" applyBorder="1" applyAlignment="1">
      <alignment horizontal="left" wrapText="1"/>
    </xf>
    <xf numFmtId="0" fontId="10" fillId="0" borderId="3" xfId="0" quotePrefix="1" applyFont="1" applyBorder="1" applyAlignment="1">
      <alignment horizontal="center" wrapText="1"/>
    </xf>
    <xf numFmtId="0" fontId="10" fillId="0" borderId="3" xfId="0" quotePrefix="1" applyNumberFormat="1" applyFont="1" applyFill="1" applyBorder="1" applyAlignment="1" applyProtection="1">
      <alignment horizontal="left"/>
    </xf>
    <xf numFmtId="0" fontId="10" fillId="2" borderId="4" xfId="0" applyNumberFormat="1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>
      <alignment horizontal="left" vertical="center"/>
    </xf>
    <xf numFmtId="0" fontId="2" fillId="3" borderId="3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/>
    <xf numFmtId="3" fontId="11" fillId="4" borderId="2" xfId="0" quotePrefix="1" applyNumberFormat="1" applyFont="1" applyFill="1" applyBorder="1" applyAlignment="1">
      <alignment horizontal="right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wrapText="1"/>
    </xf>
    <xf numFmtId="0" fontId="14" fillId="0" borderId="0" xfId="0" quotePrefix="1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0" fontId="11" fillId="0" borderId="2" xfId="0" quotePrefix="1" applyFont="1" applyBorder="1" applyAlignment="1">
      <alignment horizontal="left" wrapText="1"/>
    </xf>
    <xf numFmtId="0" fontId="11" fillId="0" borderId="3" xfId="0" quotePrefix="1" applyFont="1" applyBorder="1" applyAlignment="1">
      <alignment horizontal="left" wrapText="1"/>
    </xf>
    <xf numFmtId="0" fontId="11" fillId="0" borderId="3" xfId="0" quotePrefix="1" applyFont="1" applyBorder="1" applyAlignment="1">
      <alignment horizontal="center" wrapText="1"/>
    </xf>
    <xf numFmtId="0" fontId="11" fillId="0" borderId="3" xfId="0" quotePrefix="1" applyNumberFormat="1" applyFont="1" applyFill="1" applyBorder="1" applyAlignment="1" applyProtection="1">
      <alignment horizontal="left"/>
    </xf>
    <xf numFmtId="0" fontId="11" fillId="2" borderId="4" xfId="0" applyNumberFormat="1" applyFont="1" applyFill="1" applyBorder="1" applyAlignment="1" applyProtection="1">
      <alignment horizontal="center" vertical="center" wrapText="1"/>
    </xf>
    <xf numFmtId="3" fontId="10" fillId="3" borderId="2" xfId="0" quotePrefix="1" applyNumberFormat="1" applyFont="1" applyFill="1" applyBorder="1" applyAlignment="1">
      <alignment horizontal="right"/>
    </xf>
    <xf numFmtId="4" fontId="10" fillId="3" borderId="4" xfId="0" applyNumberFormat="1" applyFont="1" applyFill="1" applyBorder="1" applyAlignment="1">
      <alignment horizontal="right"/>
    </xf>
    <xf numFmtId="4" fontId="10" fillId="0" borderId="4" xfId="0" applyNumberFormat="1" applyFont="1" applyFill="1" applyBorder="1" applyAlignment="1">
      <alignment horizontal="right"/>
    </xf>
    <xf numFmtId="4" fontId="10" fillId="0" borderId="4" xfId="0" applyNumberFormat="1" applyFont="1" applyFill="1" applyBorder="1" applyAlignment="1" applyProtection="1">
      <alignment horizontal="right" wrapText="1"/>
    </xf>
    <xf numFmtId="4" fontId="10" fillId="0" borderId="4" xfId="0" applyNumberFormat="1" applyFont="1" applyBorder="1" applyAlignment="1">
      <alignment horizontal="right"/>
    </xf>
    <xf numFmtId="4" fontId="4" fillId="0" borderId="0" xfId="0" quotePrefix="1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Alignment="1">
      <alignment wrapText="1"/>
    </xf>
    <xf numFmtId="4" fontId="10" fillId="0" borderId="2" xfId="0" quotePrefix="1" applyNumberFormat="1" applyFont="1" applyBorder="1" applyAlignment="1">
      <alignment horizontal="left" wrapText="1"/>
    </xf>
    <xf numFmtId="4" fontId="10" fillId="0" borderId="3" xfId="0" quotePrefix="1" applyNumberFormat="1" applyFont="1" applyBorder="1" applyAlignment="1">
      <alignment horizontal="left" wrapText="1"/>
    </xf>
    <xf numFmtId="4" fontId="10" fillId="0" borderId="3" xfId="0" quotePrefix="1" applyNumberFormat="1" applyFont="1" applyBorder="1" applyAlignment="1">
      <alignment horizontal="center" wrapText="1"/>
    </xf>
    <xf numFmtId="4" fontId="10" fillId="0" borderId="3" xfId="0" quotePrefix="1" applyNumberFormat="1" applyFont="1" applyFill="1" applyBorder="1" applyAlignment="1" applyProtection="1">
      <alignment horizontal="left"/>
    </xf>
    <xf numFmtId="4" fontId="10" fillId="2" borderId="4" xfId="0" applyNumberFormat="1" applyFont="1" applyFill="1" applyBorder="1" applyAlignment="1" applyProtection="1">
      <alignment horizontal="center" vertical="center" wrapText="1"/>
    </xf>
    <xf numFmtId="4" fontId="11" fillId="4" borderId="2" xfId="0" quotePrefix="1" applyNumberFormat="1" applyFont="1" applyFill="1" applyBorder="1" applyAlignment="1">
      <alignment horizontal="right"/>
    </xf>
    <xf numFmtId="4" fontId="11" fillId="4" borderId="4" xfId="0" applyNumberFormat="1" applyFont="1" applyFill="1" applyBorder="1" applyAlignment="1" applyProtection="1">
      <alignment horizontal="right" wrapText="1"/>
    </xf>
    <xf numFmtId="4" fontId="11" fillId="3" borderId="2" xfId="0" quotePrefix="1" applyNumberFormat="1" applyFont="1" applyFill="1" applyBorder="1" applyAlignment="1">
      <alignment horizontal="right"/>
    </xf>
    <xf numFmtId="0" fontId="16" fillId="0" borderId="0" xfId="0" applyNumberFormat="1" applyFont="1" applyFill="1" applyBorder="1" applyAlignment="1" applyProtection="1">
      <alignment wrapText="1"/>
    </xf>
    <xf numFmtId="0" fontId="17" fillId="0" borderId="0" xfId="0" applyNumberFormat="1" applyFont="1" applyFill="1" applyBorder="1" applyAlignment="1" applyProtection="1">
      <alignment wrapText="1"/>
    </xf>
    <xf numFmtId="4" fontId="11" fillId="3" borderId="2" xfId="0" quotePrefix="1" applyNumberFormat="1" applyFont="1" applyFill="1" applyBorder="1" applyAlignment="1" applyProtection="1">
      <alignment horizontal="left" vertical="center" wrapText="1"/>
    </xf>
    <xf numFmtId="4" fontId="2" fillId="3" borderId="3" xfId="0" applyNumberFormat="1" applyFont="1" applyFill="1" applyBorder="1" applyAlignment="1" applyProtection="1">
      <alignment vertical="center" wrapText="1"/>
    </xf>
    <xf numFmtId="4" fontId="3" fillId="0" borderId="0" xfId="0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Alignment="1">
      <alignment wrapText="1"/>
    </xf>
    <xf numFmtId="4" fontId="11" fillId="4" borderId="2" xfId="0" applyNumberFormat="1" applyFont="1" applyFill="1" applyBorder="1" applyAlignment="1" applyProtection="1">
      <alignment horizontal="left" vertical="center" wrapText="1"/>
    </xf>
    <xf numFmtId="4" fontId="11" fillId="4" borderId="3" xfId="0" applyNumberFormat="1" applyFont="1" applyFill="1" applyBorder="1" applyAlignment="1" applyProtection="1">
      <alignment horizontal="left" vertical="center" wrapText="1"/>
    </xf>
    <xf numFmtId="4" fontId="11" fillId="4" borderId="5" xfId="0" applyNumberFormat="1" applyFont="1" applyFill="1" applyBorder="1" applyAlignment="1" applyProtection="1">
      <alignment horizontal="left" vertical="center" wrapText="1"/>
    </xf>
    <xf numFmtId="4" fontId="11" fillId="3" borderId="2" xfId="0" applyNumberFormat="1" applyFont="1" applyFill="1" applyBorder="1" applyAlignment="1" applyProtection="1">
      <alignment horizontal="left" vertical="center" wrapText="1"/>
    </xf>
    <xf numFmtId="4" fontId="11" fillId="3" borderId="3" xfId="0" applyNumberFormat="1" applyFont="1" applyFill="1" applyBorder="1" applyAlignment="1" applyProtection="1">
      <alignment horizontal="left" vertical="center" wrapText="1"/>
    </xf>
    <xf numFmtId="4" fontId="11" fillId="3" borderId="5" xfId="0" applyNumberFormat="1" applyFont="1" applyFill="1" applyBorder="1" applyAlignment="1" applyProtection="1">
      <alignment horizontal="left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1" fillId="4" borderId="2" xfId="0" applyNumberFormat="1" applyFont="1" applyFill="1" applyBorder="1" applyAlignment="1" applyProtection="1">
      <alignment horizontal="left" vertical="center" wrapText="1"/>
    </xf>
    <xf numFmtId="0" fontId="11" fillId="4" borderId="3" xfId="0" applyNumberFormat="1" applyFont="1" applyFill="1" applyBorder="1" applyAlignment="1" applyProtection="1">
      <alignment horizontal="left" vertical="center" wrapText="1"/>
    </xf>
    <xf numFmtId="0" fontId="11" fillId="4" borderId="5" xfId="0" applyNumberFormat="1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3" borderId="2" xfId="0" quotePrefix="1" applyNumberFormat="1" applyFont="1" applyFill="1" applyBorder="1" applyAlignment="1" applyProtection="1">
      <alignment horizontal="left" vertical="center" wrapText="1"/>
    </xf>
    <xf numFmtId="0" fontId="2" fillId="3" borderId="3" xfId="0" applyNumberFormat="1" applyFont="1" applyFill="1" applyBorder="1" applyAlignment="1" applyProtection="1">
      <alignment vertical="center" wrapText="1"/>
    </xf>
    <xf numFmtId="4" fontId="11" fillId="0" borderId="2" xfId="0" quotePrefix="1" applyNumberFormat="1" applyFont="1" applyBorder="1" applyAlignment="1">
      <alignment horizontal="left" vertical="center"/>
    </xf>
    <xf numFmtId="4" fontId="2" fillId="0" borderId="3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Alignment="1">
      <alignment wrapText="1"/>
    </xf>
    <xf numFmtId="0" fontId="11" fillId="3" borderId="2" xfId="0" applyNumberFormat="1" applyFont="1" applyFill="1" applyBorder="1" applyAlignment="1" applyProtection="1">
      <alignment horizontal="left" vertical="center" wrapText="1"/>
    </xf>
    <xf numFmtId="0" fontId="2" fillId="3" borderId="3" xfId="0" applyNumberFormat="1" applyFont="1" applyFill="1" applyBorder="1" applyAlignment="1" applyProtection="1">
      <alignment vertical="center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0" fontId="11" fillId="0" borderId="2" xfId="0" quotePrefix="1" applyFont="1" applyFill="1" applyBorder="1" applyAlignment="1">
      <alignment horizontal="left" vertical="center"/>
    </xf>
    <xf numFmtId="0" fontId="11" fillId="0" borderId="2" xfId="0" quotePrefix="1" applyNumberFormat="1" applyFont="1" applyFill="1" applyBorder="1" applyAlignment="1" applyProtection="1">
      <alignment horizontal="left" vertical="center" wrapText="1"/>
    </xf>
    <xf numFmtId="0" fontId="11" fillId="0" borderId="2" xfId="0" quotePrefix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workbookViewId="0">
      <selection activeCell="A3" sqref="A3:J3"/>
    </sheetView>
  </sheetViews>
  <sheetFormatPr defaultRowHeight="12.75" x14ac:dyDescent="0.2"/>
  <cols>
    <col min="5" max="10" width="25.28515625" customWidth="1"/>
  </cols>
  <sheetData>
    <row r="1" spans="1:10" ht="42" customHeight="1" x14ac:dyDescent="0.2">
      <c r="A1" s="68" t="s">
        <v>27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18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x14ac:dyDescent="0.2">
      <c r="A3" s="68" t="s">
        <v>0</v>
      </c>
      <c r="B3" s="68"/>
      <c r="C3" s="68"/>
      <c r="D3" s="68"/>
      <c r="E3" s="68"/>
      <c r="F3" s="68"/>
      <c r="G3" s="68"/>
      <c r="H3" s="68"/>
      <c r="I3" s="69"/>
      <c r="J3" s="69"/>
    </row>
    <row r="4" spans="1:10" ht="18" x14ac:dyDescent="0.2">
      <c r="A4" s="1"/>
      <c r="B4" s="1"/>
      <c r="C4" s="1"/>
      <c r="D4" s="1"/>
      <c r="E4" s="1"/>
      <c r="F4" s="1"/>
      <c r="G4" s="1"/>
      <c r="H4" s="1"/>
      <c r="I4" s="2"/>
      <c r="J4" s="2"/>
    </row>
    <row r="5" spans="1:10" ht="18" customHeight="1" x14ac:dyDescent="0.25">
      <c r="A5" s="68" t="s">
        <v>1</v>
      </c>
      <c r="B5" s="70"/>
      <c r="C5" s="70"/>
      <c r="D5" s="70"/>
      <c r="E5" s="70"/>
      <c r="F5" s="70"/>
      <c r="G5" s="70"/>
      <c r="H5" s="70"/>
      <c r="I5" s="70"/>
      <c r="J5" s="70"/>
    </row>
    <row r="6" spans="1:10" ht="18" x14ac:dyDescent="0.25">
      <c r="A6" s="3"/>
      <c r="B6" s="4"/>
      <c r="C6" s="4"/>
      <c r="D6" s="4"/>
      <c r="E6" s="5"/>
      <c r="F6" s="6"/>
      <c r="G6" s="6"/>
      <c r="H6" s="6"/>
      <c r="I6" s="6"/>
      <c r="J6" s="7" t="s">
        <v>2</v>
      </c>
    </row>
    <row r="7" spans="1:10" ht="25.5" x14ac:dyDescent="0.2">
      <c r="A7" s="8"/>
      <c r="B7" s="9"/>
      <c r="C7" s="9"/>
      <c r="D7" s="10"/>
      <c r="E7" s="11"/>
      <c r="F7" s="12" t="s">
        <v>3</v>
      </c>
      <c r="G7" s="12" t="s">
        <v>4</v>
      </c>
      <c r="H7" s="12" t="s">
        <v>5</v>
      </c>
      <c r="I7" s="12" t="s">
        <v>6</v>
      </c>
      <c r="J7" s="12" t="s">
        <v>7</v>
      </c>
    </row>
    <row r="8" spans="1:10" x14ac:dyDescent="0.2">
      <c r="A8" s="71" t="s">
        <v>8</v>
      </c>
      <c r="B8" s="65"/>
      <c r="C8" s="65"/>
      <c r="D8" s="65"/>
      <c r="E8" s="72"/>
      <c r="F8" s="29">
        <f>F9+F10</f>
        <v>978234.83</v>
      </c>
      <c r="G8" s="29">
        <f>G9+G10</f>
        <v>1284404</v>
      </c>
      <c r="H8" s="29">
        <f>H9+H10</f>
        <v>1340041.7100000002</v>
      </c>
      <c r="I8" s="29">
        <f>I9+I10</f>
        <v>1218530</v>
      </c>
      <c r="J8" s="29">
        <f>J9+J10</f>
        <v>1222529.97</v>
      </c>
    </row>
    <row r="9" spans="1:10" x14ac:dyDescent="0.2">
      <c r="A9" s="73" t="s">
        <v>9</v>
      </c>
      <c r="B9" s="74"/>
      <c r="C9" s="74"/>
      <c r="D9" s="74"/>
      <c r="E9" s="75"/>
      <c r="F9" s="30">
        <v>978234.83</v>
      </c>
      <c r="G9" s="30">
        <v>1284404</v>
      </c>
      <c r="H9" s="30">
        <f>1309321.11+30720.6</f>
        <v>1340041.7100000002</v>
      </c>
      <c r="I9" s="30">
        <v>1218530</v>
      </c>
      <c r="J9" s="30">
        <v>1222529.97</v>
      </c>
    </row>
    <row r="10" spans="1:10" x14ac:dyDescent="0.2">
      <c r="A10" s="76" t="s">
        <v>10</v>
      </c>
      <c r="B10" s="75"/>
      <c r="C10" s="75"/>
      <c r="D10" s="75"/>
      <c r="E10" s="75"/>
      <c r="F10" s="30"/>
      <c r="G10" s="30"/>
      <c r="H10" s="30"/>
      <c r="I10" s="30"/>
      <c r="J10" s="30"/>
    </row>
    <row r="11" spans="1:10" x14ac:dyDescent="0.2">
      <c r="A11" s="13" t="s">
        <v>11</v>
      </c>
      <c r="B11" s="14"/>
      <c r="C11" s="14"/>
      <c r="D11" s="14"/>
      <c r="E11" s="14"/>
      <c r="F11" s="29">
        <f>F12+F13</f>
        <v>1070310.99</v>
      </c>
      <c r="G11" s="29">
        <f>G12+G13</f>
        <v>1595878.98</v>
      </c>
      <c r="H11" s="29">
        <f>H12+H13</f>
        <v>1661041.7100000002</v>
      </c>
      <c r="I11" s="29">
        <f>I12+I13</f>
        <v>1273030</v>
      </c>
      <c r="J11" s="29">
        <f>J12+J13</f>
        <v>1277029.97</v>
      </c>
    </row>
    <row r="12" spans="1:10" x14ac:dyDescent="0.2">
      <c r="A12" s="77" t="s">
        <v>12</v>
      </c>
      <c r="B12" s="74"/>
      <c r="C12" s="74"/>
      <c r="D12" s="74"/>
      <c r="E12" s="74"/>
      <c r="F12" s="30">
        <v>685539.04</v>
      </c>
      <c r="G12" s="30">
        <v>962693.68</v>
      </c>
      <c r="H12" s="30">
        <f>1254875.35+30720.6</f>
        <v>1285595.9500000002</v>
      </c>
      <c r="I12" s="30">
        <v>1045225.72</v>
      </c>
      <c r="J12" s="31">
        <v>1049225.69</v>
      </c>
    </row>
    <row r="13" spans="1:10" x14ac:dyDescent="0.2">
      <c r="A13" s="78" t="s">
        <v>13</v>
      </c>
      <c r="B13" s="75"/>
      <c r="C13" s="75"/>
      <c r="D13" s="75"/>
      <c r="E13" s="75"/>
      <c r="F13" s="32">
        <v>384771.95</v>
      </c>
      <c r="G13" s="32">
        <v>633185.30000000005</v>
      </c>
      <c r="H13" s="32">
        <v>375445.76000000001</v>
      </c>
      <c r="I13" s="32">
        <v>227804.28</v>
      </c>
      <c r="J13" s="31">
        <v>227804.28</v>
      </c>
    </row>
    <row r="14" spans="1:10" x14ac:dyDescent="0.2">
      <c r="A14" s="64" t="s">
        <v>14</v>
      </c>
      <c r="B14" s="65"/>
      <c r="C14" s="65"/>
      <c r="D14" s="65"/>
      <c r="E14" s="65"/>
      <c r="F14" s="29">
        <f>F8-F11</f>
        <v>-92076.160000000033</v>
      </c>
      <c r="G14" s="29">
        <f>G8-G11</f>
        <v>-311474.98</v>
      </c>
      <c r="H14" s="29">
        <f>H8-H11</f>
        <v>-321000</v>
      </c>
      <c r="I14" s="29">
        <f>I8-I11</f>
        <v>-54500</v>
      </c>
      <c r="J14" s="29">
        <f>J8-J11</f>
        <v>-54500</v>
      </c>
    </row>
    <row r="15" spans="1:10" ht="18" x14ac:dyDescent="0.2">
      <c r="A15" s="1"/>
      <c r="B15" s="15"/>
      <c r="C15" s="15"/>
      <c r="D15" s="15"/>
      <c r="E15" s="15"/>
      <c r="F15" s="15"/>
      <c r="G15" s="15"/>
      <c r="H15" s="16"/>
      <c r="I15" s="16"/>
      <c r="J15" s="16"/>
    </row>
    <row r="16" spans="1:10" ht="18" customHeight="1" x14ac:dyDescent="0.25">
      <c r="A16" s="68" t="s">
        <v>15</v>
      </c>
      <c r="B16" s="70"/>
      <c r="C16" s="70"/>
      <c r="D16" s="70"/>
      <c r="E16" s="70"/>
      <c r="F16" s="70"/>
      <c r="G16" s="70"/>
      <c r="H16" s="70"/>
      <c r="I16" s="70"/>
      <c r="J16" s="70"/>
    </row>
    <row r="17" spans="1:10" ht="18" x14ac:dyDescent="0.2">
      <c r="A17" s="1"/>
      <c r="B17" s="15"/>
      <c r="C17" s="15"/>
      <c r="D17" s="15"/>
      <c r="E17" s="15"/>
      <c r="F17" s="15"/>
      <c r="G17" s="15"/>
      <c r="H17" s="16"/>
      <c r="I17" s="16"/>
      <c r="J17" s="16"/>
    </row>
    <row r="18" spans="1:10" ht="25.5" x14ac:dyDescent="0.2">
      <c r="A18" s="8"/>
      <c r="B18" s="9"/>
      <c r="C18" s="9"/>
      <c r="D18" s="10"/>
      <c r="E18" s="11"/>
      <c r="F18" s="12" t="s">
        <v>3</v>
      </c>
      <c r="G18" s="12" t="s">
        <v>4</v>
      </c>
      <c r="H18" s="12" t="s">
        <v>5</v>
      </c>
      <c r="I18" s="12" t="s">
        <v>6</v>
      </c>
      <c r="J18" s="12" t="s">
        <v>7</v>
      </c>
    </row>
    <row r="19" spans="1:10" x14ac:dyDescent="0.2">
      <c r="A19" s="66" t="s">
        <v>16</v>
      </c>
      <c r="B19" s="67"/>
      <c r="C19" s="67"/>
      <c r="D19" s="67"/>
      <c r="E19" s="67"/>
      <c r="F19" s="32"/>
      <c r="G19" s="32"/>
      <c r="H19" s="32"/>
      <c r="I19" s="32"/>
      <c r="J19" s="31"/>
    </row>
    <row r="20" spans="1:10" x14ac:dyDescent="0.2">
      <c r="A20" s="66" t="s">
        <v>17</v>
      </c>
      <c r="B20" s="67"/>
      <c r="C20" s="67"/>
      <c r="D20" s="67"/>
      <c r="E20" s="67"/>
      <c r="F20" s="32"/>
      <c r="G20" s="32"/>
      <c r="H20" s="32"/>
      <c r="I20" s="32"/>
      <c r="J20" s="31"/>
    </row>
    <row r="21" spans="1:10" x14ac:dyDescent="0.2">
      <c r="A21" s="48" t="s">
        <v>18</v>
      </c>
      <c r="B21" s="49"/>
      <c r="C21" s="49"/>
      <c r="D21" s="49"/>
      <c r="E21" s="49"/>
      <c r="F21" s="29">
        <f>F19-F20</f>
        <v>0</v>
      </c>
      <c r="G21" s="29">
        <f>G19-G20</f>
        <v>0</v>
      </c>
      <c r="H21" s="29">
        <f>H19-H20</f>
        <v>0</v>
      </c>
      <c r="I21" s="29">
        <f>I19-I20</f>
        <v>0</v>
      </c>
      <c r="J21" s="29">
        <f>J19-J20</f>
        <v>0</v>
      </c>
    </row>
    <row r="22" spans="1:10" x14ac:dyDescent="0.2">
      <c r="A22" s="48" t="s">
        <v>19</v>
      </c>
      <c r="B22" s="49"/>
      <c r="C22" s="49"/>
      <c r="D22" s="49"/>
      <c r="E22" s="49"/>
      <c r="F22" s="29">
        <f>F14+F21</f>
        <v>-92076.160000000033</v>
      </c>
      <c r="G22" s="29">
        <f>G14+G21</f>
        <v>-311474.98</v>
      </c>
      <c r="H22" s="29">
        <f>H14+H21</f>
        <v>-321000</v>
      </c>
      <c r="I22" s="29">
        <f>I14+I21</f>
        <v>-54500</v>
      </c>
      <c r="J22" s="29">
        <f>J14+J21</f>
        <v>-54500</v>
      </c>
    </row>
    <row r="23" spans="1:10" ht="18" x14ac:dyDescent="0.2">
      <c r="A23" s="33"/>
      <c r="B23" s="34"/>
      <c r="C23" s="34"/>
      <c r="D23" s="34"/>
      <c r="E23" s="34"/>
      <c r="F23" s="34"/>
      <c r="G23" s="34"/>
      <c r="H23" s="35"/>
      <c r="I23" s="35"/>
      <c r="J23" s="35"/>
    </row>
    <row r="24" spans="1:10" ht="18" customHeight="1" x14ac:dyDescent="0.25">
      <c r="A24" s="50" t="s">
        <v>20</v>
      </c>
      <c r="B24" s="51"/>
      <c r="C24" s="51"/>
      <c r="D24" s="51"/>
      <c r="E24" s="51"/>
      <c r="F24" s="51"/>
      <c r="G24" s="51"/>
      <c r="H24" s="51"/>
      <c r="I24" s="51"/>
      <c r="J24" s="51"/>
    </row>
    <row r="25" spans="1:10" ht="18" customHeight="1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</row>
    <row r="26" spans="1:10" ht="25.5" x14ac:dyDescent="0.2">
      <c r="A26" s="38"/>
      <c r="B26" s="39"/>
      <c r="C26" s="39"/>
      <c r="D26" s="40"/>
      <c r="E26" s="41"/>
      <c r="F26" s="42" t="s">
        <v>3</v>
      </c>
      <c r="G26" s="42" t="s">
        <v>4</v>
      </c>
      <c r="H26" s="42" t="s">
        <v>5</v>
      </c>
      <c r="I26" s="42" t="s">
        <v>6</v>
      </c>
      <c r="J26" s="42" t="s">
        <v>7</v>
      </c>
    </row>
    <row r="27" spans="1:10" ht="15" customHeight="1" x14ac:dyDescent="0.2">
      <c r="A27" s="52" t="s">
        <v>21</v>
      </c>
      <c r="B27" s="53"/>
      <c r="C27" s="53"/>
      <c r="D27" s="53"/>
      <c r="E27" s="54"/>
      <c r="F27" s="43">
        <v>403551</v>
      </c>
      <c r="G27" s="43">
        <v>311474.98</v>
      </c>
      <c r="H27" s="43">
        <v>430000</v>
      </c>
      <c r="I27" s="43">
        <v>109000</v>
      </c>
      <c r="J27" s="44">
        <v>54500</v>
      </c>
    </row>
    <row r="28" spans="1:10" ht="15" customHeight="1" x14ac:dyDescent="0.2">
      <c r="A28" s="48" t="s">
        <v>22</v>
      </c>
      <c r="B28" s="49"/>
      <c r="C28" s="49"/>
      <c r="D28" s="49"/>
      <c r="E28" s="49"/>
      <c r="F28" s="45">
        <f>F22+F27</f>
        <v>311474.83999999997</v>
      </c>
      <c r="G28" s="45">
        <f>G22+G27</f>
        <v>0</v>
      </c>
      <c r="H28" s="45">
        <f>H22+H27</f>
        <v>109000</v>
      </c>
      <c r="I28" s="45">
        <f>I22+I27</f>
        <v>54500</v>
      </c>
      <c r="J28" s="45">
        <f>J22+J27</f>
        <v>0</v>
      </c>
    </row>
    <row r="29" spans="1:10" ht="45" customHeight="1" x14ac:dyDescent="0.2">
      <c r="A29" s="55" t="s">
        <v>23</v>
      </c>
      <c r="B29" s="56"/>
      <c r="C29" s="56"/>
      <c r="D29" s="56"/>
      <c r="E29" s="57"/>
      <c r="F29" s="45">
        <f>F14+F21+F27-F28</f>
        <v>0</v>
      </c>
      <c r="G29" s="45">
        <f>G14+G21+G27-G28</f>
        <v>0</v>
      </c>
      <c r="H29" s="45">
        <f>H14+H21+H27-H28</f>
        <v>0</v>
      </c>
      <c r="I29" s="45">
        <f>I14+I21+I27-I28</f>
        <v>0</v>
      </c>
      <c r="J29" s="45">
        <f>J14+J21+J27-J28</f>
        <v>0</v>
      </c>
    </row>
    <row r="30" spans="1:10" ht="18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9"/>
    </row>
    <row r="31" spans="1:10" ht="18" customHeight="1" x14ac:dyDescent="0.2">
      <c r="A31" s="58" t="s">
        <v>24</v>
      </c>
      <c r="B31" s="58"/>
      <c r="C31" s="58"/>
      <c r="D31" s="58"/>
      <c r="E31" s="58"/>
      <c r="F31" s="58"/>
      <c r="G31" s="58"/>
      <c r="H31" s="58"/>
      <c r="I31" s="58"/>
      <c r="J31" s="58"/>
    </row>
    <row r="32" spans="1:10" ht="18" x14ac:dyDescent="0.2">
      <c r="A32" s="20"/>
      <c r="B32" s="21"/>
      <c r="C32" s="21"/>
      <c r="D32" s="21"/>
      <c r="E32" s="21"/>
      <c r="F32" s="21"/>
      <c r="G32" s="21"/>
      <c r="H32" s="22"/>
      <c r="I32" s="22"/>
      <c r="J32" s="22"/>
    </row>
    <row r="33" spans="1:10" ht="25.5" x14ac:dyDescent="0.2">
      <c r="A33" s="23"/>
      <c r="B33" s="24"/>
      <c r="C33" s="24"/>
      <c r="D33" s="25"/>
      <c r="E33" s="26"/>
      <c r="F33" s="27" t="s">
        <v>3</v>
      </c>
      <c r="G33" s="27" t="s">
        <v>4</v>
      </c>
      <c r="H33" s="27" t="s">
        <v>5</v>
      </c>
      <c r="I33" s="27" t="s">
        <v>6</v>
      </c>
      <c r="J33" s="27" t="s">
        <v>7</v>
      </c>
    </row>
    <row r="34" spans="1:10" x14ac:dyDescent="0.2">
      <c r="A34" s="59" t="s">
        <v>21</v>
      </c>
      <c r="B34" s="60"/>
      <c r="C34" s="60"/>
      <c r="D34" s="60"/>
      <c r="E34" s="61"/>
      <c r="F34" s="17">
        <v>0</v>
      </c>
      <c r="G34" s="17">
        <v>0</v>
      </c>
      <c r="H34" s="17">
        <v>430000</v>
      </c>
      <c r="I34" s="17">
        <v>109000</v>
      </c>
      <c r="J34" s="17">
        <v>54500</v>
      </c>
    </row>
    <row r="35" spans="1:10" ht="28.5" customHeight="1" x14ac:dyDescent="0.2">
      <c r="A35" s="59" t="s">
        <v>25</v>
      </c>
      <c r="B35" s="60"/>
      <c r="C35" s="60"/>
      <c r="D35" s="60"/>
      <c r="E35" s="61"/>
      <c r="F35" s="17">
        <v>0</v>
      </c>
      <c r="G35" s="17">
        <v>0</v>
      </c>
      <c r="H35" s="17">
        <v>321000</v>
      </c>
      <c r="I35" s="17">
        <v>54500</v>
      </c>
      <c r="J35" s="17">
        <v>54500</v>
      </c>
    </row>
    <row r="36" spans="1:10" x14ac:dyDescent="0.2">
      <c r="A36" s="59" t="s">
        <v>26</v>
      </c>
      <c r="B36" s="62"/>
      <c r="C36" s="62"/>
      <c r="D36" s="62"/>
      <c r="E36" s="63"/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0" ht="15" customHeight="1" x14ac:dyDescent="0.2">
      <c r="A37" s="64" t="s">
        <v>22</v>
      </c>
      <c r="B37" s="65"/>
      <c r="C37" s="65"/>
      <c r="D37" s="65"/>
      <c r="E37" s="65"/>
      <c r="F37" s="28">
        <f>F34-F35+F36</f>
        <v>0</v>
      </c>
      <c r="G37" s="28">
        <f>G34-G35+G36</f>
        <v>0</v>
      </c>
      <c r="H37" s="28">
        <f>H34-H35+H36</f>
        <v>109000</v>
      </c>
      <c r="I37" s="28">
        <f>I34-I35+I36</f>
        <v>54500</v>
      </c>
      <c r="J37" s="28">
        <f>J34-J35+J36</f>
        <v>0</v>
      </c>
    </row>
    <row r="38" spans="1:10" ht="17.25" customHeight="1" x14ac:dyDescent="0.2"/>
    <row r="39" spans="1:10" x14ac:dyDescent="0.2">
      <c r="A39" s="46"/>
      <c r="B39" s="47"/>
      <c r="C39" s="47"/>
      <c r="D39" s="47"/>
      <c r="E39" s="47"/>
      <c r="F39" s="47"/>
      <c r="G39" s="47"/>
      <c r="H39" s="47"/>
      <c r="I39" s="47"/>
      <c r="J39" s="47"/>
    </row>
    <row r="40" spans="1:10" ht="9" customHeight="1" x14ac:dyDescent="0.2"/>
  </sheetData>
  <mergeCells count="24">
    <mergeCell ref="A20:E20"/>
    <mergeCell ref="A1:J1"/>
    <mergeCell ref="A3:J3"/>
    <mergeCell ref="A5:J5"/>
    <mergeCell ref="A8:E8"/>
    <mergeCell ref="A9:E9"/>
    <mergeCell ref="A10:E10"/>
    <mergeCell ref="A12:E12"/>
    <mergeCell ref="A13:E13"/>
    <mergeCell ref="A14:E14"/>
    <mergeCell ref="A16:J16"/>
    <mergeCell ref="A19:E19"/>
    <mergeCell ref="A39:J39"/>
    <mergeCell ref="A21:E21"/>
    <mergeCell ref="A22:E22"/>
    <mergeCell ref="A24:J24"/>
    <mergeCell ref="A27:E27"/>
    <mergeCell ref="A28:E28"/>
    <mergeCell ref="A29:E29"/>
    <mergeCell ref="A31:J31"/>
    <mergeCell ref="A34:E34"/>
    <mergeCell ref="A35:E35"/>
    <mergeCell ref="A36:E36"/>
    <mergeCell ref="A37:E37"/>
  </mergeCells>
  <pageMargins left="0.7" right="0.7" top="0.75" bottom="0.75" header="0.3" footer="0.3"/>
  <pageSetup paperSize="9" scale="7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>Istarska županija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user</cp:lastModifiedBy>
  <cp:lastPrinted>2023-11-03T13:17:08Z</cp:lastPrinted>
  <dcterms:created xsi:type="dcterms:W3CDTF">2023-10-30T08:53:09Z</dcterms:created>
  <dcterms:modified xsi:type="dcterms:W3CDTF">2023-12-14T09:09:05Z</dcterms:modified>
</cp:coreProperties>
</file>