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FINANCIJSKI PLAN\FINANCIJSKI PLAN 2023\plan-dijelovi\"/>
    </mc:Choice>
  </mc:AlternateContent>
  <bookViews>
    <workbookView xWindow="0" yWindow="0" windowWidth="28800" windowHeight="13530"/>
  </bookViews>
  <sheets>
    <sheet name="SAŽETAK-KN" sheetId="1" r:id="rId1"/>
    <sheet name="SAŽETAK-EUR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3" l="1"/>
  <c r="J11" i="3"/>
  <c r="J8" i="3"/>
  <c r="I14" i="3"/>
  <c r="I11" i="3"/>
  <c r="I8" i="3"/>
  <c r="H11" i="3"/>
  <c r="H8" i="3"/>
  <c r="G11" i="3"/>
  <c r="G8" i="3"/>
  <c r="F11" i="1"/>
  <c r="F27" i="1" s="1"/>
  <c r="F11" i="3"/>
  <c r="F8" i="3"/>
  <c r="F14" i="3" s="1"/>
  <c r="F27" i="3" s="1"/>
  <c r="H14" i="3" l="1"/>
  <c r="H27" i="3" s="1"/>
  <c r="G14" i="3"/>
  <c r="G27" i="3" s="1"/>
  <c r="J27" i="1"/>
  <c r="I27" i="1"/>
  <c r="H27" i="1"/>
  <c r="G27" i="1"/>
  <c r="J26" i="1"/>
  <c r="I26" i="1"/>
  <c r="H26" i="1"/>
  <c r="G26" i="1"/>
  <c r="J30" i="1"/>
  <c r="I30" i="1"/>
  <c r="H30" i="1"/>
  <c r="G30" i="1"/>
  <c r="F30" i="1"/>
  <c r="J20" i="1"/>
  <c r="I20" i="1"/>
  <c r="H20" i="1"/>
  <c r="G20" i="1"/>
  <c r="F20" i="1"/>
  <c r="J19" i="1"/>
  <c r="I19" i="1"/>
  <c r="H19" i="1"/>
  <c r="G19" i="1"/>
  <c r="F19" i="1"/>
  <c r="J13" i="1"/>
  <c r="I13" i="1"/>
  <c r="H13" i="1"/>
  <c r="J12" i="1"/>
  <c r="I12" i="1"/>
  <c r="H12" i="1"/>
  <c r="H11" i="1" s="1"/>
  <c r="G11" i="1"/>
  <c r="F8" i="1"/>
  <c r="F14" i="1" s="1"/>
  <c r="G10" i="1"/>
  <c r="H10" i="1"/>
  <c r="I10" i="1"/>
  <c r="J10" i="1"/>
  <c r="G8" i="1"/>
  <c r="H9" i="1"/>
  <c r="H8" i="1" s="1"/>
  <c r="J9" i="1"/>
  <c r="H14" i="1" l="1"/>
  <c r="G14" i="1"/>
</calcChain>
</file>

<file path=xl/sharedStrings.xml><?xml version="1.0" encoding="utf-8"?>
<sst xmlns="http://schemas.openxmlformats.org/spreadsheetml/2006/main" count="68" uniqueCount="27">
  <si>
    <t>I. OPĆI DIO</t>
  </si>
  <si>
    <t>A) SAŽETAK RAČUNA PRIHODA I RASHODA</t>
  </si>
  <si>
    <t>Izvršenje 2021.**</t>
  </si>
  <si>
    <t>Plan 2022.**</t>
  </si>
  <si>
    <t>Proračun za 2023.</t>
  </si>
  <si>
    <t>Projekcija proračuna
za 2024.</t>
  </si>
  <si>
    <t>Projekcija proračuna
za 2025.</t>
  </si>
  <si>
    <t>PRIHODI UKUPNO</t>
  </si>
  <si>
    <t>PRIHODI POSLOVANJA</t>
  </si>
  <si>
    <t>PRIHODI OD PRODAJE NEFINANCIJSKE IMOVINE</t>
  </si>
  <si>
    <t>RASHODI UKUPNO</t>
  </si>
  <si>
    <t>RASHODI  POSLOVANJA</t>
  </si>
  <si>
    <t>RASHODI ZA NABAVU NEFINANCIJSKE IMOVINE</t>
  </si>
  <si>
    <t>RAZLIKA - VIŠAK / MANJAK</t>
  </si>
  <si>
    <t>B) SAŽETAK RAČUNA FINANCIRANJA</t>
  </si>
  <si>
    <t>Izvršenje 2021.</t>
  </si>
  <si>
    <t>Plan 2022.</t>
  </si>
  <si>
    <t>PRIMICI OD FINANCIJSKE IMOVINE I ZADUŽIVANJA</t>
  </si>
  <si>
    <t>IZDACI ZA FINANCIJSKU IMOVINU I OTPLATE ZAJMOVA</t>
  </si>
  <si>
    <t>NETO FINANCIRANJE</t>
  </si>
  <si>
    <t>C) PRENESENI VIŠAK ILI PRENESENI MANJAK I VIŠEGODIŠNJI PLAN URAVNOTEŽENJA</t>
  </si>
  <si>
    <t>UKUPAN DONOS VIŠKA / MANJKA IZ PRETHODNE(IH) GODINE***</t>
  </si>
  <si>
    <t>VIŠAK / MANJAK IZ PRETHODNE(IH) GODINE KOJI ĆE SE RASPOREDITI / POKRITI</t>
  </si>
  <si>
    <t>VIŠAK / MANJAK + NETO FINANCIRANJE</t>
  </si>
  <si>
    <t>FINANCIJSKI PLAN POVIJESNOG I POMORSKOG MUZEJA ISTRE - MUEO STORICO E NAVALE DELL'ISTRIA ZA 2023. I PROJEKCIJA ZA 2024. I 2025. GODINU</t>
  </si>
  <si>
    <t>KN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</si>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</sst>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9" fillId="0" borderId="2" xfId="0" quotePrefix="1" applyFont="1" applyBorder="1" applyAlignment="1">
      <alignment horizontal="left" wrapText="1"/>
    </xf>
    <xf numFmtId="0" fontId="9" fillId="0" borderId="3" xfId="0" quotePrefix="1" applyFont="1" applyBorder="1" applyAlignment="1">
      <alignment horizontal="left" wrapText="1"/>
    </xf>
    <xf numFmtId="0" fontId="9" fillId="0" borderId="3" xfId="0" quotePrefix="1" applyFont="1" applyBorder="1" applyAlignment="1">
      <alignment horizontal="center" wrapText="1"/>
    </xf>
    <xf numFmtId="0" fontId="9" fillId="0" borderId="3" xfId="0" quotePrefix="1" applyNumberFormat="1" applyFont="1" applyFill="1" applyBorder="1" applyAlignment="1" applyProtection="1">
      <alignment horizontal="left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3" fontId="9" fillId="3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 applyProtection="1">
      <alignment horizontal="right" wrapText="1"/>
    </xf>
    <xf numFmtId="3" fontId="9" fillId="0" borderId="4" xfId="0" applyNumberFormat="1" applyFont="1" applyBorder="1" applyAlignment="1">
      <alignment horizontal="right"/>
    </xf>
    <xf numFmtId="3" fontId="9" fillId="3" borderId="4" xfId="0" applyNumberFormat="1" applyFont="1" applyFill="1" applyBorder="1" applyAlignment="1" applyProtection="1">
      <alignment horizontal="right" wrapText="1"/>
    </xf>
    <xf numFmtId="3" fontId="9" fillId="4" borderId="2" xfId="0" quotePrefix="1" applyNumberFormat="1" applyFont="1" applyFill="1" applyBorder="1" applyAlignment="1">
      <alignment horizontal="right"/>
    </xf>
    <xf numFmtId="3" fontId="9" fillId="3" borderId="2" xfId="0" quotePrefix="1" applyNumberFormat="1" applyFont="1" applyFill="1" applyBorder="1" applyAlignment="1">
      <alignment horizontal="right"/>
    </xf>
    <xf numFmtId="0" fontId="12" fillId="0" borderId="0" xfId="0" quotePrefix="1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Border="1" applyAlignment="1">
      <alignment horizontal="right"/>
    </xf>
    <xf numFmtId="3" fontId="9" fillId="2" borderId="2" xfId="0" quotePrefix="1" applyNumberFormat="1" applyFont="1" applyFill="1" applyBorder="1" applyAlignment="1">
      <alignment horizontal="right"/>
    </xf>
    <xf numFmtId="3" fontId="9" fillId="2" borderId="4" xfId="0" applyNumberFormat="1" applyFont="1" applyFill="1" applyBorder="1" applyAlignment="1" applyProtection="1">
      <alignment horizontal="right" wrapText="1"/>
    </xf>
    <xf numFmtId="4" fontId="9" fillId="0" borderId="4" xfId="0" applyNumberFormat="1" applyFont="1" applyFill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3" borderId="4" xfId="0" applyNumberFormat="1" applyFont="1" applyFill="1" applyBorder="1" applyAlignment="1">
      <alignment horizontal="right"/>
    </xf>
    <xf numFmtId="4" fontId="10" fillId="3" borderId="2" xfId="0" applyNumberFormat="1" applyFont="1" applyFill="1" applyBorder="1" applyAlignment="1">
      <alignment horizontal="left" vertical="center"/>
    </xf>
    <xf numFmtId="4" fontId="11" fillId="3" borderId="3" xfId="0" applyNumberFormat="1" applyFont="1" applyFill="1" applyBorder="1" applyAlignment="1" applyProtection="1">
      <alignment vertical="center"/>
    </xf>
    <xf numFmtId="4" fontId="9" fillId="3" borderId="4" xfId="0" applyNumberFormat="1" applyFont="1" applyFill="1" applyBorder="1" applyAlignment="1" applyProtection="1">
      <alignment horizontal="right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/>
    <xf numFmtId="4" fontId="9" fillId="0" borderId="2" xfId="0" quotePrefix="1" applyNumberFormat="1" applyFont="1" applyBorder="1" applyAlignment="1">
      <alignment horizontal="left" wrapText="1"/>
    </xf>
    <xf numFmtId="4" fontId="9" fillId="0" borderId="3" xfId="0" quotePrefix="1" applyNumberFormat="1" applyFont="1" applyBorder="1" applyAlignment="1">
      <alignment horizontal="left" wrapText="1"/>
    </xf>
    <xf numFmtId="4" fontId="9" fillId="0" borderId="3" xfId="0" quotePrefix="1" applyNumberFormat="1" applyFont="1" applyBorder="1" applyAlignment="1">
      <alignment horizontal="center" wrapText="1"/>
    </xf>
    <xf numFmtId="4" fontId="9" fillId="0" borderId="3" xfId="0" quotePrefix="1" applyNumberFormat="1" applyFont="1" applyFill="1" applyBorder="1" applyAlignment="1" applyProtection="1">
      <alignment horizontal="left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3" fillId="0" borderId="0" xfId="0" quotePrefix="1" applyNumberFormat="1" applyFont="1" applyFill="1" applyBorder="1" applyAlignment="1" applyProtection="1">
      <alignment horizontal="center" vertical="center" wrapText="1"/>
    </xf>
    <xf numFmtId="4" fontId="9" fillId="3" borderId="2" xfId="0" quotePrefix="1" applyNumberFormat="1" applyFont="1" applyFill="1" applyBorder="1" applyAlignment="1">
      <alignment horizontal="right"/>
    </xf>
    <xf numFmtId="4" fontId="0" fillId="0" borderId="0" xfId="0" applyNumberFormat="1"/>
    <xf numFmtId="4" fontId="9" fillId="4" borderId="2" xfId="0" quotePrefix="1" applyNumberFormat="1" applyFont="1" applyFill="1" applyBorder="1" applyAlignment="1">
      <alignment horizontal="right"/>
    </xf>
    <xf numFmtId="4" fontId="9" fillId="4" borderId="4" xfId="0" applyNumberFormat="1" applyFont="1" applyFill="1" applyBorder="1" applyAlignment="1" applyProtection="1">
      <alignment horizontal="right" wrapText="1"/>
    </xf>
    <xf numFmtId="3" fontId="10" fillId="3" borderId="2" xfId="0" applyNumberFormat="1" applyFont="1" applyFill="1" applyBorder="1" applyAlignment="1">
      <alignment horizontal="left" vertical="center"/>
    </xf>
    <xf numFmtId="3" fontId="11" fillId="3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5" fillId="0" borderId="0" xfId="0" applyNumberFormat="1" applyFont="1" applyFill="1" applyBorder="1" applyAlignment="1" applyProtection="1"/>
    <xf numFmtId="3" fontId="9" fillId="0" borderId="2" xfId="0" quotePrefix="1" applyNumberFormat="1" applyFont="1" applyBorder="1" applyAlignment="1">
      <alignment horizontal="left" wrapText="1"/>
    </xf>
    <xf numFmtId="3" fontId="9" fillId="0" borderId="3" xfId="0" quotePrefix="1" applyNumberFormat="1" applyFont="1" applyBorder="1" applyAlignment="1">
      <alignment horizontal="left" wrapText="1"/>
    </xf>
    <xf numFmtId="3" fontId="9" fillId="0" borderId="3" xfId="0" quotePrefix="1" applyNumberFormat="1" applyFont="1" applyBorder="1" applyAlignment="1">
      <alignment horizontal="center" wrapText="1"/>
    </xf>
    <xf numFmtId="3" fontId="9" fillId="0" borderId="3" xfId="0" quotePrefix="1" applyNumberFormat="1" applyFont="1" applyFill="1" applyBorder="1" applyAlignment="1" applyProtection="1">
      <alignment horizontal="left"/>
    </xf>
    <xf numFmtId="3" fontId="9" fillId="2" borderId="4" xfId="0" applyNumberFormat="1" applyFont="1" applyFill="1" applyBorder="1" applyAlignment="1" applyProtection="1">
      <alignment horizontal="center" vertical="center" wrapText="1"/>
    </xf>
    <xf numFmtId="3" fontId="3" fillId="0" borderId="0" xfId="0" quotePrefix="1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left" vertical="center" wrapText="1"/>
    </xf>
    <xf numFmtId="4" fontId="11" fillId="0" borderId="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Alignment="1">
      <alignment wrapText="1"/>
    </xf>
    <xf numFmtId="4" fontId="10" fillId="3" borderId="2" xfId="0" applyNumberFormat="1" applyFont="1" applyFill="1" applyBorder="1" applyAlignment="1" applyProtection="1">
      <alignment horizontal="left" vertical="center" wrapText="1"/>
    </xf>
    <xf numFmtId="4" fontId="11" fillId="3" borderId="3" xfId="0" applyNumberFormat="1" applyFont="1" applyFill="1" applyBorder="1" applyAlignment="1" applyProtection="1">
      <alignment vertical="center" wrapText="1"/>
    </xf>
    <xf numFmtId="4" fontId="11" fillId="3" borderId="3" xfId="0" applyNumberFormat="1" applyFont="1" applyFill="1" applyBorder="1" applyAlignment="1" applyProtection="1">
      <alignment vertical="center"/>
    </xf>
    <xf numFmtId="4" fontId="11" fillId="0" borderId="3" xfId="0" applyNumberFormat="1" applyFont="1" applyFill="1" applyBorder="1" applyAlignment="1" applyProtection="1">
      <alignment vertical="center"/>
    </xf>
    <xf numFmtId="4" fontId="10" fillId="0" borderId="2" xfId="0" quotePrefix="1" applyNumberFormat="1" applyFont="1" applyFill="1" applyBorder="1" applyAlignment="1">
      <alignment horizontal="left" vertical="center"/>
    </xf>
    <xf numFmtId="4" fontId="10" fillId="0" borderId="2" xfId="0" quotePrefix="1" applyNumberFormat="1" applyFont="1" applyFill="1" applyBorder="1" applyAlignment="1" applyProtection="1">
      <alignment horizontal="left" vertical="center" wrapText="1"/>
    </xf>
    <xf numFmtId="4" fontId="10" fillId="0" borderId="2" xfId="0" quotePrefix="1" applyNumberFormat="1" applyFont="1" applyBorder="1" applyAlignment="1">
      <alignment horizontal="left" vertical="center"/>
    </xf>
    <xf numFmtId="4" fontId="10" fillId="3" borderId="2" xfId="0" quotePrefix="1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Alignment="1">
      <alignment wrapText="1"/>
    </xf>
    <xf numFmtId="4" fontId="10" fillId="0" borderId="3" xfId="0" applyNumberFormat="1" applyFont="1" applyFill="1" applyBorder="1" applyAlignment="1" applyProtection="1">
      <alignment horizontal="left" vertical="center" wrapText="1"/>
    </xf>
    <xf numFmtId="4" fontId="10" fillId="0" borderId="5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>
      <alignment wrapText="1"/>
    </xf>
    <xf numFmtId="4" fontId="9" fillId="4" borderId="2" xfId="0" applyNumberFormat="1" applyFont="1" applyFill="1" applyBorder="1" applyAlignment="1" applyProtection="1">
      <alignment horizontal="left" vertical="center" wrapText="1"/>
    </xf>
    <xf numFmtId="4" fontId="9" fillId="4" borderId="3" xfId="0" applyNumberFormat="1" applyFont="1" applyFill="1" applyBorder="1" applyAlignment="1" applyProtection="1">
      <alignment horizontal="left" vertical="center" wrapText="1"/>
    </xf>
    <xf numFmtId="4" fontId="9" fillId="4" borderId="5" xfId="0" applyNumberFormat="1" applyFont="1" applyFill="1" applyBorder="1" applyAlignment="1" applyProtection="1">
      <alignment horizontal="left" vertical="center" wrapText="1"/>
    </xf>
    <xf numFmtId="4" fontId="9" fillId="3" borderId="2" xfId="0" applyNumberFormat="1" applyFont="1" applyFill="1" applyBorder="1" applyAlignment="1" applyProtection="1">
      <alignment horizontal="left" vertical="center" wrapText="1"/>
    </xf>
    <xf numFmtId="4" fontId="9" fillId="3" borderId="3" xfId="0" applyNumberFormat="1" applyFont="1" applyFill="1" applyBorder="1" applyAlignment="1" applyProtection="1">
      <alignment horizontal="left" vertical="center" wrapText="1"/>
    </xf>
    <xf numFmtId="4" fontId="9" fillId="3" borderId="5" xfId="0" applyNumberFormat="1" applyFont="1" applyFill="1" applyBorder="1" applyAlignment="1" applyProtection="1">
      <alignment horizontal="left" vertical="center" wrapText="1"/>
    </xf>
    <xf numFmtId="3" fontId="10" fillId="3" borderId="2" xfId="0" quotePrefix="1" applyNumberFormat="1" applyFont="1" applyFill="1" applyBorder="1" applyAlignment="1" applyProtection="1">
      <alignment horizontal="left" vertical="center" wrapText="1"/>
    </xf>
    <xf numFmtId="3" fontId="11" fillId="3" borderId="3" xfId="0" applyNumberFormat="1" applyFont="1" applyFill="1" applyBorder="1" applyAlignment="1" applyProtection="1">
      <alignment vertical="center"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6" fillId="0" borderId="0" xfId="0" applyNumberFormat="1" applyFont="1" applyAlignment="1">
      <alignment wrapText="1"/>
    </xf>
    <xf numFmtId="3" fontId="9" fillId="4" borderId="2" xfId="0" applyNumberFormat="1" applyFont="1" applyFill="1" applyBorder="1" applyAlignment="1" applyProtection="1">
      <alignment horizontal="left" vertical="center" wrapText="1"/>
    </xf>
    <xf numFmtId="3" fontId="9" fillId="4" borderId="3" xfId="0" applyNumberFormat="1" applyFont="1" applyFill="1" applyBorder="1" applyAlignment="1" applyProtection="1">
      <alignment horizontal="left" vertical="center" wrapText="1"/>
    </xf>
    <xf numFmtId="3" fontId="9" fillId="4" borderId="5" xfId="0" applyNumberFormat="1" applyFont="1" applyFill="1" applyBorder="1" applyAlignment="1" applyProtection="1">
      <alignment horizontal="left" vertical="center" wrapText="1"/>
    </xf>
    <xf numFmtId="3" fontId="9" fillId="3" borderId="2" xfId="0" applyNumberFormat="1" applyFont="1" applyFill="1" applyBorder="1" applyAlignment="1" applyProtection="1">
      <alignment horizontal="left" vertical="center" wrapText="1"/>
    </xf>
    <xf numFmtId="3" fontId="9" fillId="3" borderId="3" xfId="0" applyNumberFormat="1" applyFont="1" applyFill="1" applyBorder="1" applyAlignment="1" applyProtection="1">
      <alignment horizontal="left" vertical="center" wrapText="1"/>
    </xf>
    <xf numFmtId="3" fontId="9" fillId="3" borderId="5" xfId="0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Fill="1" applyBorder="1" applyAlignment="1" applyProtection="1">
      <alignment horizontal="left" vertical="center" wrapText="1"/>
    </xf>
    <xf numFmtId="3" fontId="11" fillId="0" borderId="3" xfId="0" applyNumberFormat="1" applyFont="1" applyFill="1" applyBorder="1" applyAlignment="1" applyProtection="1">
      <alignment vertical="center" wrapText="1"/>
    </xf>
    <xf numFmtId="3" fontId="10" fillId="3" borderId="2" xfId="0" applyNumberFormat="1" applyFont="1" applyFill="1" applyBorder="1" applyAlignment="1" applyProtection="1">
      <alignment horizontal="left" vertical="center" wrapText="1"/>
    </xf>
    <xf numFmtId="3" fontId="11" fillId="3" borderId="3" xfId="0" applyNumberFormat="1" applyFont="1" applyFill="1" applyBorder="1" applyAlignment="1" applyProtection="1">
      <alignment vertical="center"/>
    </xf>
    <xf numFmtId="3" fontId="11" fillId="0" borderId="3" xfId="0" applyNumberFormat="1" applyFont="1" applyFill="1" applyBorder="1" applyAlignment="1" applyProtection="1">
      <alignment vertical="center"/>
    </xf>
    <xf numFmtId="3" fontId="10" fillId="0" borderId="2" xfId="0" quotePrefix="1" applyNumberFormat="1" applyFont="1" applyFill="1" applyBorder="1" applyAlignment="1">
      <alignment horizontal="left" vertical="center"/>
    </xf>
    <xf numFmtId="3" fontId="10" fillId="0" borderId="2" xfId="0" quotePrefix="1" applyNumberFormat="1" applyFont="1" applyFill="1" applyBorder="1" applyAlignment="1" applyProtection="1">
      <alignment horizontal="left" vertical="center" wrapText="1"/>
    </xf>
    <xf numFmtId="3" fontId="10" fillId="0" borderId="2" xfId="0" quotePrefix="1" applyNumberFormat="1" applyFont="1" applyBorder="1" applyAlignment="1">
      <alignment horizontal="left" vertical="center"/>
    </xf>
    <xf numFmtId="3" fontId="10" fillId="0" borderId="3" xfId="0" applyNumberFormat="1" applyFont="1" applyFill="1" applyBorder="1" applyAlignment="1" applyProtection="1">
      <alignment horizontal="left" vertical="center" wrapText="1"/>
    </xf>
    <xf numFmtId="3" fontId="10" fillId="0" borderId="5" xfId="0" applyNumberFormat="1" applyFont="1" applyFill="1" applyBorder="1" applyAlignment="1" applyProtection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workbookViewId="0">
      <selection sqref="A1:J31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57" t="s">
        <v>0</v>
      </c>
      <c r="B3" s="57"/>
      <c r="C3" s="57"/>
      <c r="D3" s="57"/>
      <c r="E3" s="57"/>
      <c r="F3" s="57"/>
      <c r="G3" s="57"/>
      <c r="H3" s="57"/>
      <c r="I3" s="58"/>
      <c r="J3" s="58"/>
    </row>
    <row r="4" spans="1:10" ht="18" x14ac:dyDescent="0.25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" customHeight="1" x14ac:dyDescent="0.25">
      <c r="A5" s="57" t="s">
        <v>1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18" x14ac:dyDescent="0.25">
      <c r="A6" s="3"/>
      <c r="B6" s="4"/>
      <c r="C6" s="4"/>
      <c r="D6" s="4"/>
      <c r="E6" s="5"/>
      <c r="F6" s="6"/>
      <c r="G6" s="6"/>
      <c r="H6" s="6"/>
      <c r="I6" s="6"/>
      <c r="J6" s="7" t="s">
        <v>25</v>
      </c>
    </row>
    <row r="7" spans="1:10" ht="25.5" x14ac:dyDescent="0.25">
      <c r="A7" s="8"/>
      <c r="B7" s="9"/>
      <c r="C7" s="9"/>
      <c r="D7" s="10"/>
      <c r="E7" s="11"/>
      <c r="F7" s="12" t="s">
        <v>2</v>
      </c>
      <c r="G7" s="12" t="s">
        <v>3</v>
      </c>
      <c r="H7" s="12" t="s">
        <v>4</v>
      </c>
      <c r="I7" s="12" t="s">
        <v>5</v>
      </c>
      <c r="J7" s="12" t="s">
        <v>6</v>
      </c>
    </row>
    <row r="8" spans="1:10" x14ac:dyDescent="0.25">
      <c r="A8" s="60" t="s">
        <v>7</v>
      </c>
      <c r="B8" s="61"/>
      <c r="C8" s="61"/>
      <c r="D8" s="61"/>
      <c r="E8" s="62"/>
      <c r="F8" s="27">
        <f>F9+F10</f>
        <v>6154553</v>
      </c>
      <c r="G8" s="13">
        <f>G9+G10</f>
        <v>6316406</v>
      </c>
      <c r="H8" s="13">
        <f>H9+H10</f>
        <v>7400611.9350000005</v>
      </c>
      <c r="I8" s="13">
        <v>0</v>
      </c>
      <c r="J8" s="13">
        <v>0</v>
      </c>
    </row>
    <row r="9" spans="1:10" x14ac:dyDescent="0.25">
      <c r="A9" s="55" t="s">
        <v>8</v>
      </c>
      <c r="B9" s="56"/>
      <c r="C9" s="56"/>
      <c r="D9" s="56"/>
      <c r="E9" s="63"/>
      <c r="F9" s="25">
        <v>6149822</v>
      </c>
      <c r="G9" s="14">
        <v>6316406</v>
      </c>
      <c r="H9" s="14">
        <f>'SAŽETAK-EUR'!H9*7.5345</f>
        <v>7400611.9350000005</v>
      </c>
      <c r="I9" s="14"/>
      <c r="J9" s="14">
        <f>'SAŽETAK-EUR'!J9*7.5345</f>
        <v>7388617.0110000009</v>
      </c>
    </row>
    <row r="10" spans="1:10" x14ac:dyDescent="0.25">
      <c r="A10" s="64" t="s">
        <v>9</v>
      </c>
      <c r="B10" s="63"/>
      <c r="C10" s="63"/>
      <c r="D10" s="63"/>
      <c r="E10" s="63"/>
      <c r="F10" s="25">
        <v>4731</v>
      </c>
      <c r="G10" s="14">
        <f>'SAŽETAK-EUR'!G10*7.5345</f>
        <v>0</v>
      </c>
      <c r="H10" s="14">
        <f>'SAŽETAK-EUR'!H10*7.5345</f>
        <v>0</v>
      </c>
      <c r="I10" s="14">
        <f>'SAŽETAK-EUR'!I10*7.5345</f>
        <v>0</v>
      </c>
      <c r="J10" s="14">
        <f>'SAŽETAK-EUR'!J10*7.5345</f>
        <v>0</v>
      </c>
    </row>
    <row r="11" spans="1:10" x14ac:dyDescent="0.25">
      <c r="A11" s="28" t="s">
        <v>10</v>
      </c>
      <c r="B11" s="29"/>
      <c r="C11" s="29"/>
      <c r="D11" s="29"/>
      <c r="E11" s="29"/>
      <c r="F11" s="27">
        <f>F12+F13</f>
        <v>4117325</v>
      </c>
      <c r="G11" s="13">
        <f>G12+G13</f>
        <v>9354465</v>
      </c>
      <c r="H11" s="13">
        <f>H12+H13</f>
        <v>9030618.1305</v>
      </c>
      <c r="I11" s="13">
        <v>0</v>
      </c>
      <c r="J11" s="13">
        <v>0</v>
      </c>
    </row>
    <row r="12" spans="1:10" x14ac:dyDescent="0.25">
      <c r="A12" s="65" t="s">
        <v>11</v>
      </c>
      <c r="B12" s="56"/>
      <c r="C12" s="56"/>
      <c r="D12" s="56"/>
      <c r="E12" s="56"/>
      <c r="F12" s="25">
        <v>3461640</v>
      </c>
      <c r="G12" s="14">
        <v>5774812</v>
      </c>
      <c r="H12" s="14">
        <f>'SAŽETAK-EUR'!H12*7.5345</f>
        <v>5358762.4350000005</v>
      </c>
      <c r="I12" s="14">
        <f>'SAŽETAK-EUR'!I12*7.5345</f>
        <v>5286770.2875000006</v>
      </c>
      <c r="J12" s="14">
        <f>'SAŽETAK-EUR'!J12*7.5345</f>
        <v>5286770.2875000006</v>
      </c>
    </row>
    <row r="13" spans="1:10" x14ac:dyDescent="0.25">
      <c r="A13" s="66" t="s">
        <v>12</v>
      </c>
      <c r="B13" s="63"/>
      <c r="C13" s="63"/>
      <c r="D13" s="63"/>
      <c r="E13" s="63"/>
      <c r="F13" s="25">
        <v>655685</v>
      </c>
      <c r="G13" s="14">
        <v>3579653</v>
      </c>
      <c r="H13" s="14">
        <f>'SAŽETAK-EUR'!H13*7.5345</f>
        <v>3671855.6955000004</v>
      </c>
      <c r="I13" s="14">
        <f>'SAŽETAK-EUR'!I13*7.5345</f>
        <v>2101846.7235000003</v>
      </c>
      <c r="J13" s="14">
        <f>'SAŽETAK-EUR'!J13*7.5345</f>
        <v>2101846.7235000003</v>
      </c>
    </row>
    <row r="14" spans="1:10" x14ac:dyDescent="0.25">
      <c r="A14" s="67" t="s">
        <v>13</v>
      </c>
      <c r="B14" s="61"/>
      <c r="C14" s="61"/>
      <c r="D14" s="61"/>
      <c r="E14" s="61"/>
      <c r="F14" s="27">
        <f>F8-F11</f>
        <v>2037228</v>
      </c>
      <c r="G14" s="13">
        <f>G8-G11</f>
        <v>-3038059</v>
      </c>
      <c r="H14" s="17">
        <f>H8-H11</f>
        <v>-1630006.1954999994</v>
      </c>
      <c r="I14" s="17">
        <v>0</v>
      </c>
      <c r="J14" s="17">
        <v>0</v>
      </c>
    </row>
    <row r="15" spans="1:10" ht="18" x14ac:dyDescent="0.25">
      <c r="A15" s="31"/>
      <c r="B15" s="32"/>
      <c r="C15" s="32"/>
      <c r="D15" s="32"/>
      <c r="E15" s="32"/>
      <c r="F15" s="32"/>
      <c r="G15" s="32"/>
      <c r="H15" s="33"/>
      <c r="I15" s="33"/>
      <c r="J15" s="33"/>
    </row>
    <row r="16" spans="1:10" ht="18" customHeight="1" x14ac:dyDescent="0.25">
      <c r="A16" s="68" t="s">
        <v>14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ht="18" x14ac:dyDescent="0.25">
      <c r="A17" s="31"/>
      <c r="B17" s="32"/>
      <c r="C17" s="32"/>
      <c r="D17" s="32"/>
      <c r="E17" s="32"/>
      <c r="F17" s="32"/>
      <c r="G17" s="32"/>
      <c r="H17" s="33"/>
      <c r="I17" s="33"/>
      <c r="J17" s="33"/>
    </row>
    <row r="18" spans="1:10" ht="25.5" x14ac:dyDescent="0.25">
      <c r="A18" s="34"/>
      <c r="B18" s="35"/>
      <c r="C18" s="35"/>
      <c r="D18" s="36"/>
      <c r="E18" s="37"/>
      <c r="F18" s="38" t="s">
        <v>15</v>
      </c>
      <c r="G18" s="38" t="s">
        <v>16</v>
      </c>
      <c r="H18" s="38" t="s">
        <v>4</v>
      </c>
      <c r="I18" s="38" t="s">
        <v>5</v>
      </c>
      <c r="J18" s="38" t="s">
        <v>6</v>
      </c>
    </row>
    <row r="19" spans="1:10" ht="15.75" customHeight="1" x14ac:dyDescent="0.25">
      <c r="A19" s="55" t="s">
        <v>17</v>
      </c>
      <c r="B19" s="70"/>
      <c r="C19" s="70"/>
      <c r="D19" s="70"/>
      <c r="E19" s="71"/>
      <c r="F19" s="25">
        <f>'SAŽETAK-EUR'!F19*7.5345</f>
        <v>0</v>
      </c>
      <c r="G19" s="25">
        <f>'SAŽETAK-EUR'!G19*7.5345</f>
        <v>0</v>
      </c>
      <c r="H19" s="25">
        <f>'SAŽETAK-EUR'!H19*7.5345</f>
        <v>0</v>
      </c>
      <c r="I19" s="25">
        <f>'SAŽETAK-EUR'!I19*7.5345</f>
        <v>0</v>
      </c>
      <c r="J19" s="25">
        <f>'SAŽETAK-EUR'!J19*7.5345</f>
        <v>0</v>
      </c>
    </row>
    <row r="20" spans="1:10" x14ac:dyDescent="0.25">
      <c r="A20" s="55" t="s">
        <v>18</v>
      </c>
      <c r="B20" s="56"/>
      <c r="C20" s="56"/>
      <c r="D20" s="56"/>
      <c r="E20" s="56"/>
      <c r="F20" s="25">
        <f>'SAŽETAK-EUR'!F20*7.5345</f>
        <v>0</v>
      </c>
      <c r="G20" s="25">
        <f>'SAŽETAK-EUR'!G20*7.5345</f>
        <v>0</v>
      </c>
      <c r="H20" s="25">
        <f>'SAŽETAK-EUR'!H20*7.5345</f>
        <v>0</v>
      </c>
      <c r="I20" s="25">
        <f>'SAŽETAK-EUR'!I20*7.5345</f>
        <v>0</v>
      </c>
      <c r="J20" s="25">
        <f>'SAŽETAK-EUR'!J20*7.5345</f>
        <v>0</v>
      </c>
    </row>
    <row r="21" spans="1:10" x14ac:dyDescent="0.25">
      <c r="A21" s="67" t="s">
        <v>19</v>
      </c>
      <c r="B21" s="61"/>
      <c r="C21" s="61"/>
      <c r="D21" s="61"/>
      <c r="E21" s="61"/>
      <c r="F21" s="27">
        <v>0</v>
      </c>
      <c r="G21" s="27">
        <v>0</v>
      </c>
      <c r="H21" s="27">
        <v>0</v>
      </c>
      <c r="I21" s="27">
        <v>0</v>
      </c>
      <c r="J21" s="27">
        <v>0</v>
      </c>
    </row>
    <row r="22" spans="1:10" ht="18" x14ac:dyDescent="0.25">
      <c r="A22" s="39"/>
      <c r="B22" s="32"/>
      <c r="C22" s="32"/>
      <c r="D22" s="32"/>
      <c r="E22" s="32"/>
      <c r="F22" s="32"/>
      <c r="G22" s="32"/>
      <c r="H22" s="33"/>
      <c r="I22" s="33"/>
      <c r="J22" s="33"/>
    </row>
    <row r="23" spans="1:10" ht="18" customHeight="1" x14ac:dyDescent="0.25">
      <c r="A23" s="68" t="s">
        <v>20</v>
      </c>
      <c r="B23" s="69"/>
      <c r="C23" s="69"/>
      <c r="D23" s="69"/>
      <c r="E23" s="69"/>
      <c r="F23" s="69"/>
      <c r="G23" s="69"/>
      <c r="H23" s="69"/>
      <c r="I23" s="69"/>
      <c r="J23" s="69"/>
    </row>
    <row r="24" spans="1:10" ht="18" x14ac:dyDescent="0.25">
      <c r="A24" s="39"/>
      <c r="B24" s="32"/>
      <c r="C24" s="32"/>
      <c r="D24" s="32"/>
      <c r="E24" s="32"/>
      <c r="F24" s="32"/>
      <c r="G24" s="32"/>
      <c r="H24" s="33"/>
      <c r="I24" s="33"/>
      <c r="J24" s="33"/>
    </row>
    <row r="25" spans="1:10" ht="25.5" x14ac:dyDescent="0.25">
      <c r="A25" s="34"/>
      <c r="B25" s="35"/>
      <c r="C25" s="35"/>
      <c r="D25" s="36"/>
      <c r="E25" s="37"/>
      <c r="F25" s="38" t="s">
        <v>15</v>
      </c>
      <c r="G25" s="38" t="s">
        <v>16</v>
      </c>
      <c r="H25" s="38" t="s">
        <v>4</v>
      </c>
      <c r="I25" s="38" t="s">
        <v>5</v>
      </c>
      <c r="J25" s="38" t="s">
        <v>6</v>
      </c>
    </row>
    <row r="26" spans="1:10" x14ac:dyDescent="0.25">
      <c r="A26" s="74" t="s">
        <v>21</v>
      </c>
      <c r="B26" s="75"/>
      <c r="C26" s="75"/>
      <c r="D26" s="75"/>
      <c r="E26" s="76"/>
      <c r="F26" s="42">
        <v>1000831</v>
      </c>
      <c r="G26" s="18">
        <f>'SAŽETAK-EUR'!G26*7.5345</f>
        <v>3038061.0900000003</v>
      </c>
      <c r="H26" s="18">
        <f>'SAŽETAK-EUR'!H26*7.5345</f>
        <v>1630006.1955000001</v>
      </c>
      <c r="I26" s="42">
        <f>'SAŽETAK-EUR'!I26*7.5345</f>
        <v>0</v>
      </c>
      <c r="J26" s="43">
        <f>'SAŽETAK-EUR'!J26*7.5345</f>
        <v>0</v>
      </c>
    </row>
    <row r="27" spans="1:10" ht="30" customHeight="1" x14ac:dyDescent="0.25">
      <c r="A27" s="77" t="s">
        <v>22</v>
      </c>
      <c r="B27" s="78"/>
      <c r="C27" s="78"/>
      <c r="D27" s="78"/>
      <c r="E27" s="79"/>
      <c r="F27" s="40">
        <f>F8+F26-F11</f>
        <v>3038059</v>
      </c>
      <c r="G27" s="40">
        <f>'SAŽETAK-EUR'!G27*7.5345</f>
        <v>0</v>
      </c>
      <c r="H27" s="40">
        <f>'SAŽETAK-EUR'!H27*7.5345</f>
        <v>0</v>
      </c>
      <c r="I27" s="40">
        <f>'SAŽETAK-EUR'!I27*7.5345</f>
        <v>0</v>
      </c>
      <c r="J27" s="30">
        <f>'SAŽETAK-EUR'!J27*7.5345</f>
        <v>0</v>
      </c>
    </row>
    <row r="28" spans="1:10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</row>
    <row r="29" spans="1:10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</row>
    <row r="30" spans="1:10" x14ac:dyDescent="0.25">
      <c r="A30" s="65" t="s">
        <v>23</v>
      </c>
      <c r="B30" s="56"/>
      <c r="C30" s="56"/>
      <c r="D30" s="56"/>
      <c r="E30" s="56"/>
      <c r="F30" s="25">
        <f>'SAŽETAK-EUR'!F30*7.5345</f>
        <v>0</v>
      </c>
      <c r="G30" s="25">
        <f>'SAŽETAK-EUR'!G30*7.5345</f>
        <v>0</v>
      </c>
      <c r="H30" s="25">
        <f>'SAŽETAK-EUR'!H30*7.5345</f>
        <v>0</v>
      </c>
      <c r="I30" s="25">
        <f>'SAŽETAK-EUR'!I30*7.5345</f>
        <v>0</v>
      </c>
      <c r="J30" s="25">
        <f>'SAŽETAK-EUR'!J30*7.5345</f>
        <v>0</v>
      </c>
    </row>
    <row r="31" spans="1:10" ht="11.25" customHeight="1" x14ac:dyDescent="0.25">
      <c r="A31" s="20"/>
      <c r="B31" s="21"/>
      <c r="C31" s="21"/>
      <c r="D31" s="21"/>
      <c r="E31" s="21"/>
      <c r="F31" s="22"/>
      <c r="G31" s="22"/>
      <c r="H31" s="22"/>
      <c r="I31" s="22"/>
      <c r="J31" s="22"/>
    </row>
    <row r="32" spans="1:10" ht="29.25" customHeight="1" x14ac:dyDescent="0.25">
      <c r="A32" s="72"/>
      <c r="B32" s="73"/>
      <c r="C32" s="73"/>
      <c r="D32" s="73"/>
      <c r="E32" s="73"/>
      <c r="F32" s="73"/>
      <c r="G32" s="73"/>
      <c r="H32" s="73"/>
      <c r="I32" s="73"/>
      <c r="J32" s="73"/>
    </row>
    <row r="33" spans="1:10" ht="8.25" customHeight="1" x14ac:dyDescent="0.25"/>
    <row r="34" spans="1:10" x14ac:dyDescent="0.25">
      <c r="A34" s="72"/>
      <c r="B34" s="73"/>
      <c r="C34" s="73"/>
      <c r="D34" s="73"/>
      <c r="E34" s="73"/>
      <c r="F34" s="73"/>
      <c r="G34" s="73"/>
      <c r="H34" s="73"/>
      <c r="I34" s="73"/>
      <c r="J34" s="73"/>
    </row>
    <row r="35" spans="1:10" ht="8.25" customHeight="1" x14ac:dyDescent="0.25"/>
    <row r="36" spans="1:10" ht="29.25" customHeight="1" x14ac:dyDescent="0.25">
      <c r="A36" s="72"/>
      <c r="B36" s="73"/>
      <c r="C36" s="73"/>
      <c r="D36" s="73"/>
      <c r="E36" s="73"/>
      <c r="F36" s="73"/>
      <c r="G36" s="73"/>
      <c r="H36" s="73"/>
      <c r="I36" s="73"/>
      <c r="J36" s="73"/>
    </row>
  </sheetData>
  <mergeCells count="20">
    <mergeCell ref="A34:J34"/>
    <mergeCell ref="A36:J36"/>
    <mergeCell ref="A21:E21"/>
    <mergeCell ref="A23:J23"/>
    <mergeCell ref="A26:E26"/>
    <mergeCell ref="A27:E27"/>
    <mergeCell ref="A30:E30"/>
    <mergeCell ref="A32:J32"/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sqref="A1:J30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57" t="s">
        <v>0</v>
      </c>
      <c r="B3" s="57"/>
      <c r="C3" s="57"/>
      <c r="D3" s="57"/>
      <c r="E3" s="57"/>
      <c r="F3" s="57"/>
      <c r="G3" s="57"/>
      <c r="H3" s="57"/>
      <c r="I3" s="58"/>
      <c r="J3" s="58"/>
    </row>
    <row r="4" spans="1:10" ht="18" x14ac:dyDescent="0.25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" customHeight="1" x14ac:dyDescent="0.25">
      <c r="A5" s="57" t="s">
        <v>1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18" x14ac:dyDescent="0.25">
      <c r="A6" s="3"/>
      <c r="B6" s="4"/>
      <c r="C6" s="4"/>
      <c r="D6" s="4"/>
      <c r="E6" s="5"/>
      <c r="F6" s="6"/>
      <c r="G6" s="6"/>
      <c r="H6" s="6"/>
      <c r="I6" s="6"/>
      <c r="J6" s="7" t="s">
        <v>26</v>
      </c>
    </row>
    <row r="7" spans="1:10" ht="25.5" x14ac:dyDescent="0.25">
      <c r="A7" s="8"/>
      <c r="B7" s="9"/>
      <c r="C7" s="9"/>
      <c r="D7" s="10"/>
      <c r="E7" s="11"/>
      <c r="F7" s="12" t="s">
        <v>2</v>
      </c>
      <c r="G7" s="12" t="s">
        <v>3</v>
      </c>
      <c r="H7" s="12" t="s">
        <v>4</v>
      </c>
      <c r="I7" s="12" t="s">
        <v>5</v>
      </c>
      <c r="J7" s="12" t="s">
        <v>6</v>
      </c>
    </row>
    <row r="8" spans="1:10" x14ac:dyDescent="0.25">
      <c r="A8" s="92" t="s">
        <v>7</v>
      </c>
      <c r="B8" s="81"/>
      <c r="C8" s="81"/>
      <c r="D8" s="81"/>
      <c r="E8" s="93"/>
      <c r="F8" s="13">
        <f>F9+F10</f>
        <v>816849.66</v>
      </c>
      <c r="G8" s="13">
        <f>G9+G10</f>
        <v>838331</v>
      </c>
      <c r="H8" s="13">
        <f>H9+H10</f>
        <v>982230</v>
      </c>
      <c r="I8" s="13">
        <f>I9+I10</f>
        <v>980638</v>
      </c>
      <c r="J8" s="13">
        <f>J9+J10</f>
        <v>980638</v>
      </c>
    </row>
    <row r="9" spans="1:10" x14ac:dyDescent="0.25">
      <c r="A9" s="90" t="s">
        <v>8</v>
      </c>
      <c r="B9" s="91"/>
      <c r="C9" s="91"/>
      <c r="D9" s="91"/>
      <c r="E9" s="94"/>
      <c r="F9" s="14">
        <v>816221.63</v>
      </c>
      <c r="G9" s="14">
        <v>838331</v>
      </c>
      <c r="H9" s="14">
        <v>982230</v>
      </c>
      <c r="I9" s="14">
        <v>980638</v>
      </c>
      <c r="J9" s="14">
        <v>980638</v>
      </c>
    </row>
    <row r="10" spans="1:10" x14ac:dyDescent="0.25">
      <c r="A10" s="95" t="s">
        <v>9</v>
      </c>
      <c r="B10" s="94"/>
      <c r="C10" s="94"/>
      <c r="D10" s="94"/>
      <c r="E10" s="94"/>
      <c r="F10" s="14">
        <v>628.03</v>
      </c>
      <c r="G10" s="14"/>
      <c r="H10" s="14"/>
      <c r="I10" s="14"/>
      <c r="J10" s="14"/>
    </row>
    <row r="11" spans="1:10" x14ac:dyDescent="0.25">
      <c r="A11" s="44" t="s">
        <v>10</v>
      </c>
      <c r="B11" s="45"/>
      <c r="C11" s="45"/>
      <c r="D11" s="45"/>
      <c r="E11" s="45"/>
      <c r="F11" s="13">
        <f>F12+F13</f>
        <v>546463</v>
      </c>
      <c r="G11" s="13">
        <f>G12+G13</f>
        <v>1241551</v>
      </c>
      <c r="H11" s="13">
        <f>H12+H13</f>
        <v>1198569</v>
      </c>
      <c r="I11" s="13">
        <f>I12+I13</f>
        <v>980638</v>
      </c>
      <c r="J11" s="13">
        <f>J12+J13</f>
        <v>980638</v>
      </c>
    </row>
    <row r="12" spans="1:10" x14ac:dyDescent="0.25">
      <c r="A12" s="96" t="s">
        <v>11</v>
      </c>
      <c r="B12" s="91"/>
      <c r="C12" s="91"/>
      <c r="D12" s="91"/>
      <c r="E12" s="91"/>
      <c r="F12" s="14">
        <v>459438.69</v>
      </c>
      <c r="G12" s="14">
        <v>766449</v>
      </c>
      <c r="H12" s="14">
        <v>711230</v>
      </c>
      <c r="I12" s="14">
        <v>701675</v>
      </c>
      <c r="J12" s="15">
        <v>701675</v>
      </c>
    </row>
    <row r="13" spans="1:10" x14ac:dyDescent="0.25">
      <c r="A13" s="97" t="s">
        <v>12</v>
      </c>
      <c r="B13" s="94"/>
      <c r="C13" s="94"/>
      <c r="D13" s="94"/>
      <c r="E13" s="94"/>
      <c r="F13" s="16">
        <v>87024.31</v>
      </c>
      <c r="G13" s="16">
        <v>475102</v>
      </c>
      <c r="H13" s="16">
        <v>487339</v>
      </c>
      <c r="I13" s="16">
        <v>278963</v>
      </c>
      <c r="J13" s="15">
        <v>278963</v>
      </c>
    </row>
    <row r="14" spans="1:10" x14ac:dyDescent="0.25">
      <c r="A14" s="80" t="s">
        <v>13</v>
      </c>
      <c r="B14" s="81"/>
      <c r="C14" s="81"/>
      <c r="D14" s="81"/>
      <c r="E14" s="81"/>
      <c r="F14" s="13">
        <f>F8-F11</f>
        <v>270386.66000000003</v>
      </c>
      <c r="G14" s="13">
        <f>G8-G11</f>
        <v>-403220</v>
      </c>
      <c r="H14" s="17">
        <f>H8-H11</f>
        <v>-216339</v>
      </c>
      <c r="I14" s="17">
        <f>I8-I11</f>
        <v>0</v>
      </c>
      <c r="J14" s="17">
        <f>J8-J11</f>
        <v>0</v>
      </c>
    </row>
    <row r="15" spans="1:10" ht="18" x14ac:dyDescent="0.25">
      <c r="A15" s="46"/>
      <c r="B15" s="47"/>
      <c r="C15" s="47"/>
      <c r="D15" s="47"/>
      <c r="E15" s="47"/>
      <c r="F15" s="47"/>
      <c r="G15" s="47"/>
      <c r="H15" s="48"/>
      <c r="I15" s="48"/>
      <c r="J15" s="48"/>
    </row>
    <row r="16" spans="1:10" ht="18" customHeight="1" x14ac:dyDescent="0.25">
      <c r="A16" s="82" t="s">
        <v>14</v>
      </c>
      <c r="B16" s="83"/>
      <c r="C16" s="83"/>
      <c r="D16" s="83"/>
      <c r="E16" s="83"/>
      <c r="F16" s="83"/>
      <c r="G16" s="83"/>
      <c r="H16" s="83"/>
      <c r="I16" s="83"/>
      <c r="J16" s="83"/>
    </row>
    <row r="17" spans="1:10" ht="18" x14ac:dyDescent="0.25">
      <c r="A17" s="46"/>
      <c r="B17" s="47"/>
      <c r="C17" s="47"/>
      <c r="D17" s="47"/>
      <c r="E17" s="47"/>
      <c r="F17" s="47"/>
      <c r="G17" s="47"/>
      <c r="H17" s="48"/>
      <c r="I17" s="48"/>
      <c r="J17" s="48"/>
    </row>
    <row r="18" spans="1:10" ht="25.5" x14ac:dyDescent="0.25">
      <c r="A18" s="49"/>
      <c r="B18" s="50"/>
      <c r="C18" s="50"/>
      <c r="D18" s="51"/>
      <c r="E18" s="52"/>
      <c r="F18" s="53" t="s">
        <v>15</v>
      </c>
      <c r="G18" s="53" t="s">
        <v>16</v>
      </c>
      <c r="H18" s="53" t="s">
        <v>4</v>
      </c>
      <c r="I18" s="53" t="s">
        <v>5</v>
      </c>
      <c r="J18" s="53" t="s">
        <v>6</v>
      </c>
    </row>
    <row r="19" spans="1:10" ht="15.75" customHeight="1" x14ac:dyDescent="0.25">
      <c r="A19" s="90" t="s">
        <v>17</v>
      </c>
      <c r="B19" s="98"/>
      <c r="C19" s="98"/>
      <c r="D19" s="98"/>
      <c r="E19" s="99"/>
      <c r="F19" s="16"/>
      <c r="G19" s="16"/>
      <c r="H19" s="16"/>
      <c r="I19" s="16"/>
      <c r="J19" s="16"/>
    </row>
    <row r="20" spans="1:10" x14ac:dyDescent="0.25">
      <c r="A20" s="90" t="s">
        <v>18</v>
      </c>
      <c r="B20" s="91"/>
      <c r="C20" s="91"/>
      <c r="D20" s="91"/>
      <c r="E20" s="91"/>
      <c r="F20" s="16"/>
      <c r="G20" s="16"/>
      <c r="H20" s="16"/>
      <c r="I20" s="16"/>
      <c r="J20" s="16"/>
    </row>
    <row r="21" spans="1:10" x14ac:dyDescent="0.25">
      <c r="A21" s="80" t="s">
        <v>19</v>
      </c>
      <c r="B21" s="81"/>
      <c r="C21" s="81"/>
      <c r="D21" s="81"/>
      <c r="E21" s="81"/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0" ht="18" x14ac:dyDescent="0.25">
      <c r="A22" s="54"/>
      <c r="B22" s="47"/>
      <c r="C22" s="47"/>
      <c r="D22" s="47"/>
      <c r="E22" s="47"/>
      <c r="F22" s="47"/>
      <c r="G22" s="47"/>
      <c r="H22" s="48"/>
      <c r="I22" s="48"/>
      <c r="J22" s="48"/>
    </row>
    <row r="23" spans="1:10" ht="18" customHeight="1" x14ac:dyDescent="0.25">
      <c r="A23" s="82" t="s">
        <v>20</v>
      </c>
      <c r="B23" s="83"/>
      <c r="C23" s="83"/>
      <c r="D23" s="83"/>
      <c r="E23" s="83"/>
      <c r="F23" s="83"/>
      <c r="G23" s="83"/>
      <c r="H23" s="83"/>
      <c r="I23" s="83"/>
      <c r="J23" s="83"/>
    </row>
    <row r="24" spans="1:10" ht="18" x14ac:dyDescent="0.25">
      <c r="A24" s="54"/>
      <c r="B24" s="47"/>
      <c r="C24" s="47"/>
      <c r="D24" s="47"/>
      <c r="E24" s="47"/>
      <c r="F24" s="47"/>
      <c r="G24" s="47"/>
      <c r="H24" s="48"/>
      <c r="I24" s="48"/>
      <c r="J24" s="48"/>
    </row>
    <row r="25" spans="1:10" ht="25.5" x14ac:dyDescent="0.25">
      <c r="A25" s="49"/>
      <c r="B25" s="50"/>
      <c r="C25" s="50"/>
      <c r="D25" s="51"/>
      <c r="E25" s="52"/>
      <c r="F25" s="53" t="s">
        <v>15</v>
      </c>
      <c r="G25" s="53" t="s">
        <v>16</v>
      </c>
      <c r="H25" s="53" t="s">
        <v>4</v>
      </c>
      <c r="I25" s="53" t="s">
        <v>5</v>
      </c>
      <c r="J25" s="53" t="s">
        <v>6</v>
      </c>
    </row>
    <row r="26" spans="1:10" x14ac:dyDescent="0.25">
      <c r="A26" s="84" t="s">
        <v>21</v>
      </c>
      <c r="B26" s="85"/>
      <c r="C26" s="85"/>
      <c r="D26" s="85"/>
      <c r="E26" s="86"/>
      <c r="F26" s="23">
        <v>132833.14000000001</v>
      </c>
      <c r="G26" s="23">
        <v>403220</v>
      </c>
      <c r="H26" s="23">
        <v>216339</v>
      </c>
      <c r="I26" s="23"/>
      <c r="J26" s="24"/>
    </row>
    <row r="27" spans="1:10" ht="30" customHeight="1" x14ac:dyDescent="0.25">
      <c r="A27" s="87" t="s">
        <v>22</v>
      </c>
      <c r="B27" s="88"/>
      <c r="C27" s="88"/>
      <c r="D27" s="88"/>
      <c r="E27" s="89"/>
      <c r="F27" s="19">
        <f>F14+F26</f>
        <v>403219.80000000005</v>
      </c>
      <c r="G27" s="19">
        <f>G14+G26</f>
        <v>0</v>
      </c>
      <c r="H27" s="19">
        <f>H14+H26</f>
        <v>0</v>
      </c>
      <c r="I27" s="19"/>
      <c r="J27" s="17"/>
    </row>
    <row r="28" spans="1:10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</row>
    <row r="29" spans="1:10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</row>
    <row r="30" spans="1:10" x14ac:dyDescent="0.25">
      <c r="A30" s="65" t="s">
        <v>23</v>
      </c>
      <c r="B30" s="56"/>
      <c r="C30" s="56"/>
      <c r="D30" s="56"/>
      <c r="E30" s="56"/>
      <c r="F30" s="26">
        <v>0</v>
      </c>
      <c r="G30" s="26">
        <v>0</v>
      </c>
      <c r="H30" s="26">
        <v>0</v>
      </c>
      <c r="I30" s="26">
        <v>0</v>
      </c>
      <c r="J30" s="26">
        <v>0</v>
      </c>
    </row>
    <row r="31" spans="1:10" ht="11.25" customHeight="1" x14ac:dyDescent="0.25">
      <c r="A31" s="20"/>
      <c r="B31" s="21"/>
      <c r="C31" s="21"/>
      <c r="D31" s="21"/>
      <c r="E31" s="21"/>
      <c r="F31" s="22"/>
      <c r="G31" s="22"/>
      <c r="H31" s="22"/>
      <c r="I31" s="22"/>
      <c r="J31" s="22"/>
    </row>
    <row r="32" spans="1:10" ht="29.25" customHeight="1" x14ac:dyDescent="0.25">
      <c r="A32" s="72"/>
      <c r="B32" s="73"/>
      <c r="C32" s="73"/>
      <c r="D32" s="73"/>
      <c r="E32" s="73"/>
      <c r="F32" s="73"/>
      <c r="G32" s="73"/>
      <c r="H32" s="73"/>
      <c r="I32" s="73"/>
      <c r="J32" s="73"/>
    </row>
    <row r="33" spans="1:10" ht="8.25" customHeight="1" x14ac:dyDescent="0.25"/>
    <row r="34" spans="1:10" x14ac:dyDescent="0.25">
      <c r="A34" s="72"/>
      <c r="B34" s="73"/>
      <c r="C34" s="73"/>
      <c r="D34" s="73"/>
      <c r="E34" s="73"/>
      <c r="F34" s="73"/>
      <c r="G34" s="73"/>
      <c r="H34" s="73"/>
      <c r="I34" s="73"/>
      <c r="J34" s="73"/>
    </row>
    <row r="35" spans="1:10" ht="8.25" customHeight="1" x14ac:dyDescent="0.25"/>
    <row r="36" spans="1:10" ht="29.25" customHeight="1" x14ac:dyDescent="0.25">
      <c r="A36" s="72"/>
      <c r="B36" s="73"/>
      <c r="C36" s="73"/>
      <c r="D36" s="73"/>
      <c r="E36" s="73"/>
      <c r="F36" s="73"/>
      <c r="G36" s="73"/>
      <c r="H36" s="73"/>
      <c r="I36" s="73"/>
      <c r="J36" s="73"/>
    </row>
  </sheetData>
  <mergeCells count="20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A34:J34"/>
    <mergeCell ref="A36:J36"/>
    <mergeCell ref="A21:E21"/>
    <mergeCell ref="A23:J23"/>
    <mergeCell ref="A26:E26"/>
    <mergeCell ref="A27:E27"/>
    <mergeCell ref="A30:E30"/>
    <mergeCell ref="A32:J32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SAŽETAK-KN</vt:lpstr>
      <vt:lpstr>SAŽETAK-EUR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user</cp:lastModifiedBy>
  <cp:lastPrinted>2022-09-28T09:33:22Z</cp:lastPrinted>
  <dcterms:created xsi:type="dcterms:W3CDTF">2022-09-12T12:51:25Z</dcterms:created>
  <dcterms:modified xsi:type="dcterms:W3CDTF">2022-09-28T09:44:15Z</dcterms:modified>
</cp:coreProperties>
</file>