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2\FINANCIJSKI PLAN 2022\2022._GODIŠNJI IZVJEŠTAJ O IZVRŠENJU FP\za objavu_xls_word\"/>
    </mc:Choice>
  </mc:AlternateContent>
  <bookViews>
    <workbookView xWindow="0" yWindow="0" windowWidth="28800" windowHeight="1353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2" l="1"/>
  <c r="K64" i="2"/>
  <c r="J58" i="2"/>
  <c r="J55" i="2"/>
  <c r="J51" i="2"/>
  <c r="J43" i="2"/>
  <c r="J44" i="2" s="1"/>
  <c r="J40" i="2"/>
  <c r="G23" i="2"/>
  <c r="G67" i="1"/>
  <c r="G23" i="1"/>
</calcChain>
</file>

<file path=xl/sharedStrings.xml><?xml version="1.0" encoding="utf-8"?>
<sst xmlns="http://schemas.openxmlformats.org/spreadsheetml/2006/main" count="247" uniqueCount="109">
  <si>
    <t>račun</t>
  </si>
  <si>
    <t>naziv računa</t>
  </si>
  <si>
    <t>kupac</t>
  </si>
  <si>
    <t>opis potraživanja</t>
  </si>
  <si>
    <t>potraživanja za naknade koje se refundiraju</t>
  </si>
  <si>
    <t>stanje na dan 31.12.2022. (kn)</t>
  </si>
  <si>
    <t>HZZO</t>
  </si>
  <si>
    <t>potraživanja z bolovanja na teret HZZO-a-plaća 11 + 12 mjesec 2022.</t>
  </si>
  <si>
    <t>potraživanja od kartičara za promet preko kartica</t>
  </si>
  <si>
    <t>Erste card club d.o.o.</t>
  </si>
  <si>
    <t>potraživanje za naplatu ulaznica putem kartica</t>
  </si>
  <si>
    <t>ostali nespomenuti prihodi</t>
  </si>
  <si>
    <t>Pustijanac Klara, ured ovlaštenog arhitekta</t>
  </si>
  <si>
    <t>potraživanja po izlaznom računu 99/2022  za korištenje muzejske građe po ugovoru</t>
  </si>
  <si>
    <t>potraživanja za prihode od prodaje proizvoda i robe</t>
  </si>
  <si>
    <t>Castropola d.o.o.</t>
  </si>
  <si>
    <t>potraživanja po izlaznom računu 92/2022 za prodane publikacije</t>
  </si>
  <si>
    <t>potraživanja za prihode od pruženih usluga</t>
  </si>
  <si>
    <t>Udruga Enter the void</t>
  </si>
  <si>
    <t>potraživanje po izlaznom računu 66/2022 na ime korištenja prostora</t>
  </si>
  <si>
    <t>potraživanje po izlaznom računu 67/2022 na ime korištenja prostora</t>
  </si>
  <si>
    <t xml:space="preserve">INNA-obrt za snimanje </t>
  </si>
  <si>
    <t>potraživanje po izlaznom računu 93/2022 na ime korištenja prostora</t>
  </si>
  <si>
    <t>Udruga Pula night life</t>
  </si>
  <si>
    <t>potraživanje po izlaznom računu 95/2022 na ime korištenja prostora</t>
  </si>
  <si>
    <t>Pula film festival</t>
  </si>
  <si>
    <t>potraživanje po izlaznom računu 96/2022 na ime korištenja prostora</t>
  </si>
  <si>
    <t>Rock caffe,vl. Mirko Mocko</t>
  </si>
  <si>
    <t>potraživanje po izlaznom računu 97/2022 na ime korištenja prostora</t>
  </si>
  <si>
    <t xml:space="preserve">sveukupno potraživanja </t>
  </si>
  <si>
    <t>dobavljač</t>
  </si>
  <si>
    <t>opis obveze</t>
  </si>
  <si>
    <t>POPIS POTRAŽIVANJA I OBVEZA NA DAN 31.12.2022.</t>
  </si>
  <si>
    <t>obveze za zaposlene - neto plaća</t>
  </si>
  <si>
    <t>plaća 12-2022</t>
  </si>
  <si>
    <t>zaposlenici PPMI</t>
  </si>
  <si>
    <t>obveze za zaposlene - neto plaća ne teret HZZO</t>
  </si>
  <si>
    <t>obveze za zaposlene - porez i prirez na dohodak</t>
  </si>
  <si>
    <t>obveze za zaposlene - doprinosi za MO</t>
  </si>
  <si>
    <t>državni proračun, proračun gradova i općina po prebivalištu</t>
  </si>
  <si>
    <t>državni proračun</t>
  </si>
  <si>
    <t>obveze za zaposlene - doprinosi na plaću ZO</t>
  </si>
  <si>
    <t>obveze za zaposlene - darovi,nagrade</t>
  </si>
  <si>
    <t>obveze za zaposlene - naknada za prijevoz</t>
  </si>
  <si>
    <t>Hep opskrba d.o.o.</t>
  </si>
  <si>
    <t>Hrvatska poša d.d.</t>
  </si>
  <si>
    <t>Hrvatski telekom d.d.</t>
  </si>
  <si>
    <t>račun 12-2022-električna energija</t>
  </si>
  <si>
    <t>računi 12-2022-poštarina</t>
  </si>
  <si>
    <t>račun 12-2022-mobilna telefonija</t>
  </si>
  <si>
    <t>A1 Hrvatska d.o.o.</t>
  </si>
  <si>
    <t>račun 12-2022-fiksna telefonija</t>
  </si>
  <si>
    <t>Kone d.o.o.</t>
  </si>
  <si>
    <t>račun 12-2022-održavanje lifta</t>
  </si>
  <si>
    <t>Pula Herculanea d.o.o.</t>
  </si>
  <si>
    <t>račun 12-2022-odvoz otpada</t>
  </si>
  <si>
    <t>Vodovod Pula d.o.o.</t>
  </si>
  <si>
    <t>račun 12-2022-opskrba vodom</t>
  </si>
  <si>
    <t>Pragrande d.o.o.</t>
  </si>
  <si>
    <t>račun 12-2022-pročišćavanje voda</t>
  </si>
  <si>
    <t>obveze za usluge telefona, pošte i prijevoza</t>
  </si>
  <si>
    <t>obveze za tekuće i investicijsko održavanje</t>
  </si>
  <si>
    <t>obveze za komunalne usluge</t>
  </si>
  <si>
    <t>obveze za intelektualne i osobne usluge</t>
  </si>
  <si>
    <t>autorski honorar-12-2022</t>
  </si>
  <si>
    <t>Dario Marušić</t>
  </si>
  <si>
    <t>Genia d.o.o.</t>
  </si>
  <si>
    <t>račun 12-2022-računovodstvene usluge</t>
  </si>
  <si>
    <t>Mauricio Ferlin</t>
  </si>
  <si>
    <t>autorski ugovor-obveza-2020-nije izvršen ugovor</t>
  </si>
  <si>
    <t>Sveučilište Jurja Dobrile u Puli-</t>
  </si>
  <si>
    <t>Odvjetnik Dino Čekada</t>
  </si>
  <si>
    <t>Visualia d.o.o.</t>
  </si>
  <si>
    <t>Miena Joksimović</t>
  </si>
  <si>
    <t>obveze za računalne usluge</t>
  </si>
  <si>
    <t>Quality in Quality out d.o.o.</t>
  </si>
  <si>
    <t>račun 12-2022-student servis</t>
  </si>
  <si>
    <t>račun 12-2022-pravne usluge</t>
  </si>
  <si>
    <t>račun 12-2022-usluge-Advent u Puli</t>
  </si>
  <si>
    <t>Idea plus obrt za računalne djelatnosti</t>
  </si>
  <si>
    <t>Link 2 d.o.o.</t>
  </si>
  <si>
    <t>račun 12-2022-održavanje baze M++</t>
  </si>
  <si>
    <t>račun 12-2022-redovno održavanje po ugovoru i intervencije izvan ugovora</t>
  </si>
  <si>
    <t>račun 12-2022-program suvenirnice</t>
  </si>
  <si>
    <t>Elektronički računi d.o.o.</t>
  </si>
  <si>
    <t>račun 12-2022-sustav e-računa</t>
  </si>
  <si>
    <t>ostale usluge</t>
  </si>
  <si>
    <t>Sigurnost d.o.o.</t>
  </si>
  <si>
    <t>račun 12-2022-zaštita imovine i osoba-tjelesna zaštita</t>
  </si>
  <si>
    <t>Javna vatrogasna postojba Pula</t>
  </si>
  <si>
    <t>račun 12-2022-zaštita imovine i osoba</t>
  </si>
  <si>
    <t>Posedel auto d.o.o.</t>
  </si>
  <si>
    <t>račun 11-2022-održavanje službenog vozila</t>
  </si>
  <si>
    <t>Offset tisak NP GTO d.o.o.</t>
  </si>
  <si>
    <t>račun 12-2022-grafičke usluge-tisak</t>
  </si>
  <si>
    <t>usluge reprezentacije</t>
  </si>
  <si>
    <t>Nemo Navis d.o.o.</t>
  </si>
  <si>
    <t>račun 12-2022-reprezentacija</t>
  </si>
  <si>
    <t>bankarske usluge i usluge platnog prometa</t>
  </si>
  <si>
    <t>Financijska agencija</t>
  </si>
  <si>
    <t>račun 12-2022-razmjena novca</t>
  </si>
  <si>
    <t>Erste banka d.d.</t>
  </si>
  <si>
    <t>račun 12-2022-naknade za poslovanje po tr.računu</t>
  </si>
  <si>
    <t>obveze za povrat neutrošenih sredsva u proračun</t>
  </si>
  <si>
    <t>Istarska županija</t>
  </si>
  <si>
    <t>povrat neutrošenih sredstava-Kuća fresaka u Draguću</t>
  </si>
  <si>
    <t>sveukupno obveze</t>
  </si>
  <si>
    <t>POPIS POTRAŽIVANJA NA DAN 31.12.2022.</t>
  </si>
  <si>
    <t>POPIS OBVEZA  NA DAN 31.12.2022.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</si>
</sst>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2" borderId="1" xfId="0" applyFill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0" fillId="2" borderId="1" xfId="0" applyNumberFormat="1" applyFill="1" applyBorder="1"/>
    <xf numFmtId="0" fontId="1" fillId="2" borderId="1" xfId="0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0" fillId="2" borderId="1" xfId="0" applyFill="1" applyBorder="1" applyAlignment="1">
      <alignment wrapText="1"/>
    </xf>
    <xf numFmtId="0" fontId="1" fillId="0" borderId="6" xfId="0" applyFont="1" applyFill="1" applyBorder="1"/>
    <xf numFmtId="0" fontId="3" fillId="0" borderId="6" xfId="0" applyFont="1" applyFill="1" applyBorder="1"/>
    <xf numFmtId="4" fontId="3" fillId="0" borderId="6" xfId="0" applyNumberFormat="1" applyFont="1" applyFill="1" applyBorder="1"/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67"/>
  <sheetViews>
    <sheetView tabSelected="1" workbookViewId="0">
      <selection activeCell="K64" sqref="K64"/>
    </sheetView>
  </sheetViews>
  <sheetFormatPr defaultRowHeight="15" x14ac:dyDescent="0.25"/>
  <cols>
    <col min="6" max="6" width="39.42578125" customWidth="1"/>
    <col min="7" max="7" width="18.85546875" customWidth="1"/>
    <col min="8" max="8" width="12.7109375" customWidth="1"/>
    <col min="9" max="9" width="92" customWidth="1"/>
  </cols>
  <sheetData>
    <row r="5" spans="5:9" ht="15.75" thickBot="1" x14ac:dyDescent="0.3"/>
    <row r="6" spans="5:9" ht="32.25" customHeight="1" thickBot="1" x14ac:dyDescent="0.3">
      <c r="E6" s="19" t="s">
        <v>107</v>
      </c>
      <c r="F6" s="20"/>
      <c r="G6" s="20"/>
      <c r="H6" s="20"/>
      <c r="I6" s="21"/>
    </row>
    <row r="7" spans="5:9" ht="30" x14ac:dyDescent="0.25">
      <c r="E7" s="6" t="s">
        <v>0</v>
      </c>
      <c r="F7" s="6" t="s">
        <v>1</v>
      </c>
      <c r="G7" s="7" t="s">
        <v>5</v>
      </c>
      <c r="H7" s="6" t="s">
        <v>2</v>
      </c>
      <c r="I7" s="6" t="s">
        <v>3</v>
      </c>
    </row>
    <row r="8" spans="5:9" x14ac:dyDescent="0.25">
      <c r="E8" s="2"/>
      <c r="F8" s="2"/>
      <c r="G8" s="2"/>
      <c r="H8" s="2"/>
      <c r="I8" s="2"/>
    </row>
    <row r="9" spans="5:9" x14ac:dyDescent="0.25">
      <c r="E9" s="2">
        <v>12911</v>
      </c>
      <c r="F9" s="2" t="s">
        <v>4</v>
      </c>
      <c r="G9" s="4">
        <v>2322.2399999999998</v>
      </c>
      <c r="H9" s="2" t="s">
        <v>6</v>
      </c>
      <c r="I9" s="3" t="s">
        <v>7</v>
      </c>
    </row>
    <row r="10" spans="5:9" x14ac:dyDescent="0.25">
      <c r="E10" s="5"/>
      <c r="F10" s="5"/>
      <c r="G10" s="5"/>
      <c r="H10" s="5"/>
      <c r="I10" s="5"/>
    </row>
    <row r="11" spans="5:9" ht="30" x14ac:dyDescent="0.25">
      <c r="E11" s="2">
        <v>12922</v>
      </c>
      <c r="F11" s="3" t="s">
        <v>8</v>
      </c>
      <c r="G11" s="4">
        <v>9459.69</v>
      </c>
      <c r="H11" s="3" t="s">
        <v>9</v>
      </c>
      <c r="I11" s="3" t="s">
        <v>10</v>
      </c>
    </row>
    <row r="12" spans="5:9" x14ac:dyDescent="0.25">
      <c r="E12" s="5"/>
      <c r="F12" s="5"/>
      <c r="G12" s="5"/>
      <c r="H12" s="5"/>
      <c r="I12" s="5"/>
    </row>
    <row r="13" spans="5:9" ht="60" x14ac:dyDescent="0.25">
      <c r="E13" s="2">
        <v>16526</v>
      </c>
      <c r="F13" s="2" t="s">
        <v>11</v>
      </c>
      <c r="G13" s="4">
        <v>1500</v>
      </c>
      <c r="H13" s="3" t="s">
        <v>12</v>
      </c>
      <c r="I13" s="3" t="s">
        <v>13</v>
      </c>
    </row>
    <row r="14" spans="5:9" x14ac:dyDescent="0.25">
      <c r="E14" s="5"/>
      <c r="F14" s="5"/>
      <c r="G14" s="5"/>
      <c r="H14" s="5"/>
      <c r="I14" s="5"/>
    </row>
    <row r="15" spans="5:9" ht="30" x14ac:dyDescent="0.25">
      <c r="E15" s="2">
        <v>16614</v>
      </c>
      <c r="F15" s="3" t="s">
        <v>14</v>
      </c>
      <c r="G15" s="4">
        <v>2275</v>
      </c>
      <c r="H15" s="3" t="s">
        <v>15</v>
      </c>
      <c r="I15" s="3" t="s">
        <v>16</v>
      </c>
    </row>
    <row r="16" spans="5:9" x14ac:dyDescent="0.25">
      <c r="E16" s="5"/>
      <c r="F16" s="5"/>
      <c r="G16" s="5"/>
      <c r="H16" s="5"/>
      <c r="I16" s="5"/>
    </row>
    <row r="17" spans="1:9" ht="29.25" customHeight="1" x14ac:dyDescent="0.25">
      <c r="E17" s="2">
        <v>16615</v>
      </c>
      <c r="F17" s="2" t="s">
        <v>17</v>
      </c>
      <c r="G17" s="4">
        <v>3000</v>
      </c>
      <c r="H17" s="3" t="s">
        <v>18</v>
      </c>
      <c r="I17" s="3" t="s">
        <v>19</v>
      </c>
    </row>
    <row r="18" spans="1:9" ht="35.25" customHeight="1" x14ac:dyDescent="0.25">
      <c r="E18" s="2"/>
      <c r="F18" s="2"/>
      <c r="G18" s="4">
        <v>3000</v>
      </c>
      <c r="H18" s="3" t="s">
        <v>18</v>
      </c>
      <c r="I18" s="3" t="s">
        <v>20</v>
      </c>
    </row>
    <row r="19" spans="1:9" ht="30" x14ac:dyDescent="0.25">
      <c r="E19" s="2"/>
      <c r="F19" s="2"/>
      <c r="G19" s="4">
        <v>3000</v>
      </c>
      <c r="H19" s="3" t="s">
        <v>21</v>
      </c>
      <c r="I19" s="3" t="s">
        <v>22</v>
      </c>
    </row>
    <row r="20" spans="1:9" ht="30" x14ac:dyDescent="0.25">
      <c r="A20">
        <v>1</v>
      </c>
      <c r="E20" s="2"/>
      <c r="F20" s="2"/>
      <c r="G20" s="4">
        <v>4000</v>
      </c>
      <c r="H20" s="3" t="s">
        <v>23</v>
      </c>
      <c r="I20" s="3" t="s">
        <v>24</v>
      </c>
    </row>
    <row r="21" spans="1:9" ht="30" x14ac:dyDescent="0.25">
      <c r="E21" s="2"/>
      <c r="F21" s="2"/>
      <c r="G21" s="4">
        <v>5000</v>
      </c>
      <c r="H21" s="3" t="s">
        <v>25</v>
      </c>
      <c r="I21" s="3" t="s">
        <v>26</v>
      </c>
    </row>
    <row r="22" spans="1:9" ht="44.25" customHeight="1" x14ac:dyDescent="0.25">
      <c r="E22" s="2"/>
      <c r="F22" s="2"/>
      <c r="G22" s="4">
        <v>2000</v>
      </c>
      <c r="H22" s="3" t="s">
        <v>27</v>
      </c>
      <c r="I22" s="3" t="s">
        <v>28</v>
      </c>
    </row>
    <row r="23" spans="1:9" ht="18.75" x14ac:dyDescent="0.3">
      <c r="E23" s="12"/>
      <c r="F23" s="13" t="s">
        <v>29</v>
      </c>
      <c r="G23" s="14">
        <f>SUM(G9:G22)</f>
        <v>35556.93</v>
      </c>
      <c r="H23" s="12"/>
      <c r="I23" s="12"/>
    </row>
    <row r="24" spans="1:9" ht="18.75" x14ac:dyDescent="0.3">
      <c r="E24" s="16"/>
      <c r="F24" s="17"/>
      <c r="G24" s="18"/>
      <c r="H24" s="16"/>
      <c r="I24" s="16"/>
    </row>
    <row r="25" spans="1:9" ht="19.5" thickBot="1" x14ac:dyDescent="0.35">
      <c r="E25" s="16"/>
      <c r="F25" s="17"/>
      <c r="G25" s="18"/>
      <c r="H25" s="16"/>
      <c r="I25" s="16"/>
    </row>
    <row r="26" spans="1:9" x14ac:dyDescent="0.25">
      <c r="E26" s="22" t="s">
        <v>108</v>
      </c>
      <c r="F26" s="23"/>
      <c r="G26" s="23"/>
      <c r="H26" s="23"/>
      <c r="I26" s="24"/>
    </row>
    <row r="27" spans="1:9" ht="15.75" thickBot="1" x14ac:dyDescent="0.3">
      <c r="E27" s="25"/>
      <c r="F27" s="26"/>
      <c r="G27" s="26"/>
      <c r="H27" s="26"/>
      <c r="I27" s="27"/>
    </row>
    <row r="28" spans="1:9" ht="30" x14ac:dyDescent="0.25">
      <c r="E28" s="6" t="s">
        <v>0</v>
      </c>
      <c r="F28" s="6" t="s">
        <v>1</v>
      </c>
      <c r="G28" s="7" t="s">
        <v>5</v>
      </c>
      <c r="H28" s="6" t="s">
        <v>30</v>
      </c>
      <c r="I28" s="6" t="s">
        <v>31</v>
      </c>
    </row>
    <row r="29" spans="1:9" x14ac:dyDescent="0.25">
      <c r="E29" s="2"/>
      <c r="F29" s="2"/>
      <c r="G29" s="2"/>
      <c r="H29" s="2"/>
      <c r="I29" s="2"/>
    </row>
    <row r="30" spans="1:9" ht="30" x14ac:dyDescent="0.25">
      <c r="E30" s="2">
        <v>23111</v>
      </c>
      <c r="F30" s="2" t="s">
        <v>33</v>
      </c>
      <c r="G30" s="2">
        <v>111055.67999999999</v>
      </c>
      <c r="H30" s="3" t="s">
        <v>35</v>
      </c>
      <c r="I30" s="2" t="s">
        <v>34</v>
      </c>
    </row>
    <row r="31" spans="1:9" ht="30" x14ac:dyDescent="0.25">
      <c r="E31" s="2">
        <v>23122</v>
      </c>
      <c r="F31" s="3" t="s">
        <v>36</v>
      </c>
      <c r="G31" s="2">
        <v>774.08</v>
      </c>
      <c r="H31" s="3" t="s">
        <v>35</v>
      </c>
      <c r="I31" s="2" t="s">
        <v>34</v>
      </c>
    </row>
    <row r="32" spans="1:9" ht="90" x14ac:dyDescent="0.25">
      <c r="E32" s="2">
        <v>23141</v>
      </c>
      <c r="F32" s="3" t="s">
        <v>37</v>
      </c>
      <c r="G32" s="2">
        <v>11951.74</v>
      </c>
      <c r="H32" s="3" t="s">
        <v>39</v>
      </c>
      <c r="I32" s="2" t="s">
        <v>34</v>
      </c>
    </row>
    <row r="33" spans="5:9" ht="30" x14ac:dyDescent="0.25">
      <c r="E33" s="2">
        <v>23151</v>
      </c>
      <c r="F33" s="2" t="s">
        <v>38</v>
      </c>
      <c r="G33" s="2">
        <v>30751.87</v>
      </c>
      <c r="H33" s="8" t="s">
        <v>40</v>
      </c>
      <c r="I33" s="2" t="s">
        <v>34</v>
      </c>
    </row>
    <row r="34" spans="5:9" ht="30" x14ac:dyDescent="0.25">
      <c r="E34" s="2">
        <v>23162</v>
      </c>
      <c r="F34" s="2" t="s">
        <v>41</v>
      </c>
      <c r="G34" s="2">
        <v>25370.28</v>
      </c>
      <c r="H34" s="8" t="s">
        <v>40</v>
      </c>
      <c r="I34" s="2" t="s">
        <v>34</v>
      </c>
    </row>
    <row r="35" spans="5:9" ht="30" x14ac:dyDescent="0.25">
      <c r="E35" s="2">
        <v>23171</v>
      </c>
      <c r="F35" s="2" t="s">
        <v>42</v>
      </c>
      <c r="G35" s="2">
        <v>3830.57</v>
      </c>
      <c r="H35" s="3" t="s">
        <v>35</v>
      </c>
      <c r="I35" s="2" t="s">
        <v>34</v>
      </c>
    </row>
    <row r="36" spans="5:9" ht="30" x14ac:dyDescent="0.25">
      <c r="E36" s="2">
        <v>23212</v>
      </c>
      <c r="F36" s="2" t="s">
        <v>43</v>
      </c>
      <c r="G36" s="2">
        <v>4884.72</v>
      </c>
      <c r="H36" s="3" t="s">
        <v>35</v>
      </c>
      <c r="I36" s="2" t="s">
        <v>34</v>
      </c>
    </row>
    <row r="37" spans="5:9" x14ac:dyDescent="0.25">
      <c r="E37" s="5"/>
      <c r="F37" s="5"/>
      <c r="G37" s="5"/>
      <c r="H37" s="5"/>
      <c r="I37" s="5"/>
    </row>
    <row r="38" spans="5:9" ht="30" x14ac:dyDescent="0.25">
      <c r="E38" s="2">
        <v>23223</v>
      </c>
      <c r="F38" s="3" t="s">
        <v>60</v>
      </c>
      <c r="G38" s="2">
        <v>17124.64</v>
      </c>
      <c r="H38" s="3" t="s">
        <v>44</v>
      </c>
      <c r="I38" s="2" t="s">
        <v>47</v>
      </c>
    </row>
    <row r="39" spans="5:9" ht="30" x14ac:dyDescent="0.25">
      <c r="E39" s="2">
        <v>23231</v>
      </c>
      <c r="F39" s="3" t="s">
        <v>60</v>
      </c>
      <c r="G39" s="2">
        <v>161.01</v>
      </c>
      <c r="H39" s="3" t="s">
        <v>45</v>
      </c>
      <c r="I39" s="2" t="s">
        <v>48</v>
      </c>
    </row>
    <row r="40" spans="5:9" ht="30" x14ac:dyDescent="0.25">
      <c r="E40" s="2"/>
      <c r="F40" s="3"/>
      <c r="G40" s="2">
        <v>1844.85</v>
      </c>
      <c r="H40" s="3" t="s">
        <v>46</v>
      </c>
      <c r="I40" s="2" t="s">
        <v>49</v>
      </c>
    </row>
    <row r="41" spans="5:9" ht="30" x14ac:dyDescent="0.25">
      <c r="E41" s="2"/>
      <c r="F41" s="3"/>
      <c r="G41" s="2">
        <v>2308.4299999999998</v>
      </c>
      <c r="H41" s="3" t="s">
        <v>50</v>
      </c>
      <c r="I41" s="2" t="s">
        <v>51</v>
      </c>
    </row>
    <row r="42" spans="5:9" ht="30" x14ac:dyDescent="0.25">
      <c r="E42" s="2">
        <v>23232</v>
      </c>
      <c r="F42" s="3" t="s">
        <v>61</v>
      </c>
      <c r="G42" s="2">
        <v>1746.88</v>
      </c>
      <c r="H42" s="3" t="s">
        <v>52</v>
      </c>
      <c r="I42" s="2" t="s">
        <v>53</v>
      </c>
    </row>
    <row r="43" spans="5:9" ht="30" x14ac:dyDescent="0.25">
      <c r="E43" s="2"/>
      <c r="F43" s="3"/>
      <c r="G43" s="2">
        <v>536.25</v>
      </c>
      <c r="H43" s="3" t="s">
        <v>91</v>
      </c>
      <c r="I43" s="3" t="s">
        <v>92</v>
      </c>
    </row>
    <row r="44" spans="5:9" ht="45" x14ac:dyDescent="0.25">
      <c r="E44" s="2">
        <v>23234</v>
      </c>
      <c r="F44" s="3" t="s">
        <v>62</v>
      </c>
      <c r="G44" s="4">
        <v>1089.0899999999999</v>
      </c>
      <c r="H44" s="3" t="s">
        <v>54</v>
      </c>
      <c r="I44" s="2" t="s">
        <v>55</v>
      </c>
    </row>
    <row r="45" spans="5:9" ht="30" x14ac:dyDescent="0.25">
      <c r="E45" s="2"/>
      <c r="F45" s="3"/>
      <c r="G45" s="4">
        <v>480.93</v>
      </c>
      <c r="H45" s="3" t="s">
        <v>56</v>
      </c>
      <c r="I45" s="2" t="s">
        <v>57</v>
      </c>
    </row>
    <row r="46" spans="5:9" ht="30" x14ac:dyDescent="0.25">
      <c r="E46" s="2"/>
      <c r="F46" s="3"/>
      <c r="G46" s="4">
        <v>69.12</v>
      </c>
      <c r="H46" s="3" t="s">
        <v>58</v>
      </c>
      <c r="I46" s="2" t="s">
        <v>59</v>
      </c>
    </row>
    <row r="47" spans="5:9" ht="30" x14ac:dyDescent="0.25">
      <c r="E47" s="2">
        <v>23237</v>
      </c>
      <c r="F47" s="3" t="s">
        <v>63</v>
      </c>
      <c r="G47" s="4">
        <v>2958.52</v>
      </c>
      <c r="H47" s="3" t="s">
        <v>65</v>
      </c>
      <c r="I47" s="2" t="s">
        <v>64</v>
      </c>
    </row>
    <row r="48" spans="5:9" x14ac:dyDescent="0.25">
      <c r="E48" s="2"/>
      <c r="F48" s="3"/>
      <c r="G48" s="4">
        <v>7500</v>
      </c>
      <c r="H48" s="3" t="s">
        <v>66</v>
      </c>
      <c r="I48" s="2" t="s">
        <v>67</v>
      </c>
    </row>
    <row r="49" spans="5:10" ht="30" x14ac:dyDescent="0.25">
      <c r="E49" s="2"/>
      <c r="F49" s="3"/>
      <c r="G49" s="4">
        <v>9163</v>
      </c>
      <c r="H49" s="3" t="s">
        <v>68</v>
      </c>
      <c r="I49" s="3" t="s">
        <v>69</v>
      </c>
    </row>
    <row r="50" spans="5:10" ht="45" x14ac:dyDescent="0.25">
      <c r="E50" s="2"/>
      <c r="F50" s="3"/>
      <c r="G50" s="4">
        <v>54933.73</v>
      </c>
      <c r="H50" s="3" t="s">
        <v>70</v>
      </c>
      <c r="I50" s="2" t="s">
        <v>76</v>
      </c>
    </row>
    <row r="51" spans="5:10" ht="30" x14ac:dyDescent="0.25">
      <c r="E51" s="2"/>
      <c r="F51" s="3"/>
      <c r="G51" s="4">
        <v>3125</v>
      </c>
      <c r="H51" s="3" t="s">
        <v>71</v>
      </c>
      <c r="I51" s="2" t="s">
        <v>77</v>
      </c>
    </row>
    <row r="52" spans="5:10" ht="30" x14ac:dyDescent="0.25">
      <c r="E52" s="2"/>
      <c r="F52" s="3"/>
      <c r="G52" s="4">
        <v>24375</v>
      </c>
      <c r="H52" s="3" t="s">
        <v>72</v>
      </c>
      <c r="I52" s="2" t="s">
        <v>78</v>
      </c>
    </row>
    <row r="53" spans="5:10" ht="30" x14ac:dyDescent="0.25">
      <c r="E53" s="2"/>
      <c r="F53" s="3"/>
      <c r="G53" s="4">
        <v>6918.38</v>
      </c>
      <c r="H53" s="3" t="s">
        <v>73</v>
      </c>
      <c r="I53" s="3" t="s">
        <v>69</v>
      </c>
    </row>
    <row r="54" spans="5:10" ht="45" x14ac:dyDescent="0.25">
      <c r="E54" s="2">
        <v>23238</v>
      </c>
      <c r="F54" s="3" t="s">
        <v>74</v>
      </c>
      <c r="G54" s="4">
        <v>1294.53</v>
      </c>
      <c r="H54" s="3" t="s">
        <v>75</v>
      </c>
      <c r="I54" s="2" t="s">
        <v>83</v>
      </c>
    </row>
    <row r="55" spans="5:10" ht="60" x14ac:dyDescent="0.25">
      <c r="E55" s="2"/>
      <c r="F55" s="3"/>
      <c r="G55" s="4">
        <v>2575</v>
      </c>
      <c r="H55" s="3" t="s">
        <v>79</v>
      </c>
      <c r="I55" s="3" t="s">
        <v>82</v>
      </c>
    </row>
    <row r="56" spans="5:10" x14ac:dyDescent="0.25">
      <c r="E56" s="2"/>
      <c r="F56" s="3"/>
      <c r="G56" s="4">
        <v>1125</v>
      </c>
      <c r="H56" s="3" t="s">
        <v>80</v>
      </c>
      <c r="I56" s="2" t="s">
        <v>81</v>
      </c>
    </row>
    <row r="57" spans="5:10" ht="30" x14ac:dyDescent="0.25">
      <c r="E57" s="2"/>
      <c r="F57" s="3"/>
      <c r="G57" s="4">
        <v>96.65</v>
      </c>
      <c r="H57" s="3" t="s">
        <v>84</v>
      </c>
      <c r="I57" s="2" t="s">
        <v>85</v>
      </c>
      <c r="J57" s="1"/>
    </row>
    <row r="58" spans="5:10" ht="30" x14ac:dyDescent="0.25">
      <c r="E58" s="2">
        <v>23239</v>
      </c>
      <c r="F58" s="3" t="s">
        <v>86</v>
      </c>
      <c r="G58" s="4">
        <v>2625</v>
      </c>
      <c r="H58" s="3" t="s">
        <v>87</v>
      </c>
      <c r="I58" s="3" t="s">
        <v>88</v>
      </c>
    </row>
    <row r="59" spans="5:10" ht="44.25" customHeight="1" x14ac:dyDescent="0.25">
      <c r="E59" s="2"/>
      <c r="F59" s="3"/>
      <c r="G59" s="4">
        <v>340</v>
      </c>
      <c r="H59" s="3" t="s">
        <v>89</v>
      </c>
      <c r="I59" s="2" t="s">
        <v>90</v>
      </c>
    </row>
    <row r="60" spans="5:10" ht="45" x14ac:dyDescent="0.25">
      <c r="E60" s="2"/>
      <c r="F60" s="3"/>
      <c r="G60" s="4">
        <v>72270</v>
      </c>
      <c r="H60" s="3" t="s">
        <v>93</v>
      </c>
      <c r="I60" s="2" t="s">
        <v>94</v>
      </c>
      <c r="J60" s="1"/>
    </row>
    <row r="61" spans="5:10" ht="30" x14ac:dyDescent="0.25">
      <c r="E61" s="2">
        <v>23293</v>
      </c>
      <c r="F61" s="3" t="s">
        <v>95</v>
      </c>
      <c r="G61" s="4">
        <v>2604.85</v>
      </c>
      <c r="H61" s="3" t="s">
        <v>96</v>
      </c>
      <c r="I61" s="2" t="s">
        <v>97</v>
      </c>
    </row>
    <row r="62" spans="5:10" x14ac:dyDescent="0.25">
      <c r="E62" s="5"/>
      <c r="F62" s="15"/>
      <c r="G62" s="11"/>
      <c r="H62" s="15"/>
      <c r="I62" s="5"/>
    </row>
    <row r="63" spans="5:10" ht="30" x14ac:dyDescent="0.25">
      <c r="E63" s="2">
        <v>23431</v>
      </c>
      <c r="F63" s="3" t="s">
        <v>98</v>
      </c>
      <c r="G63" s="4">
        <v>46.5</v>
      </c>
      <c r="H63" s="3" t="s">
        <v>99</v>
      </c>
      <c r="I63" s="2" t="s">
        <v>100</v>
      </c>
    </row>
    <row r="64" spans="5:10" ht="30" x14ac:dyDescent="0.25">
      <c r="E64" s="2"/>
      <c r="F64" s="3"/>
      <c r="G64" s="4">
        <v>1280.26</v>
      </c>
      <c r="H64" s="3" t="s">
        <v>101</v>
      </c>
      <c r="I64" s="3" t="s">
        <v>102</v>
      </c>
    </row>
    <row r="65" spans="5:9" x14ac:dyDescent="0.25">
      <c r="E65" s="5"/>
      <c r="F65" s="15"/>
      <c r="G65" s="11"/>
      <c r="H65" s="15"/>
      <c r="I65" s="5"/>
    </row>
    <row r="66" spans="5:9" ht="30" x14ac:dyDescent="0.25">
      <c r="E66" s="2">
        <v>23958</v>
      </c>
      <c r="F66" s="3" t="s">
        <v>103</v>
      </c>
      <c r="G66" s="4">
        <v>652.24</v>
      </c>
      <c r="H66" s="3" t="s">
        <v>104</v>
      </c>
      <c r="I66" s="3" t="s">
        <v>105</v>
      </c>
    </row>
    <row r="67" spans="5:9" ht="18.75" x14ac:dyDescent="0.3">
      <c r="E67" s="5"/>
      <c r="F67" s="13" t="s">
        <v>106</v>
      </c>
      <c r="G67" s="14">
        <f>SUM(G30:G66)</f>
        <v>407863.80000000005</v>
      </c>
      <c r="H67" s="5"/>
      <c r="I67" s="5"/>
    </row>
  </sheetData>
  <mergeCells count="2">
    <mergeCell ref="E6:I6"/>
    <mergeCell ref="E26:I27"/>
  </mergeCells>
  <pageMargins left="0.7" right="0.7" top="0.75" bottom="0.75" header="0.3" footer="0.3"/>
  <pageSetup paperSize="9" scale="3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65"/>
  <sheetViews>
    <sheetView topLeftCell="A13" workbookViewId="0">
      <selection activeCell="M22" sqref="M22"/>
    </sheetView>
  </sheetViews>
  <sheetFormatPr defaultRowHeight="15" x14ac:dyDescent="0.25"/>
  <cols>
    <col min="6" max="6" width="39.42578125" customWidth="1"/>
    <col min="7" max="7" width="18.85546875" customWidth="1"/>
    <col min="8" max="8" width="12.7109375" customWidth="1"/>
    <col min="9" max="9" width="36.140625" customWidth="1"/>
  </cols>
  <sheetData>
    <row r="5" spans="5:13" ht="15.75" thickBot="1" x14ac:dyDescent="0.3"/>
    <row r="6" spans="5:13" ht="32.25" customHeight="1" thickBot="1" x14ac:dyDescent="0.3">
      <c r="E6" s="19" t="s">
        <v>32</v>
      </c>
      <c r="F6" s="20"/>
      <c r="G6" s="20"/>
      <c r="H6" s="20"/>
      <c r="I6" s="21"/>
    </row>
    <row r="7" spans="5:13" ht="30" x14ac:dyDescent="0.25">
      <c r="E7" s="6" t="s">
        <v>0</v>
      </c>
      <c r="F7" s="6" t="s">
        <v>1</v>
      </c>
      <c r="G7" s="7" t="s">
        <v>5</v>
      </c>
      <c r="H7" s="6" t="s">
        <v>2</v>
      </c>
      <c r="I7" s="6" t="s">
        <v>3</v>
      </c>
    </row>
    <row r="8" spans="5:13" x14ac:dyDescent="0.25">
      <c r="E8" s="2"/>
      <c r="F8" s="2"/>
      <c r="G8" s="2"/>
      <c r="H8" s="2"/>
      <c r="I8" s="2"/>
    </row>
    <row r="9" spans="5:13" ht="30" x14ac:dyDescent="0.25">
      <c r="E9" s="2">
        <v>12911</v>
      </c>
      <c r="F9" s="2" t="s">
        <v>4</v>
      </c>
      <c r="G9" s="4">
        <v>2322.2399999999998</v>
      </c>
      <c r="H9" s="2" t="s">
        <v>6</v>
      </c>
      <c r="I9" s="3" t="s">
        <v>7</v>
      </c>
    </row>
    <row r="10" spans="5:13" x14ac:dyDescent="0.25">
      <c r="E10" s="5"/>
      <c r="F10" s="5"/>
      <c r="G10" s="5"/>
      <c r="H10" s="5"/>
      <c r="I10" s="5"/>
    </row>
    <row r="11" spans="5:13" ht="30" x14ac:dyDescent="0.25">
      <c r="E11" s="2">
        <v>12922</v>
      </c>
      <c r="F11" s="3" t="s">
        <v>8</v>
      </c>
      <c r="G11" s="4">
        <v>9459.69</v>
      </c>
      <c r="H11" s="3" t="s">
        <v>9</v>
      </c>
      <c r="I11" s="3" t="s">
        <v>10</v>
      </c>
    </row>
    <row r="12" spans="5:13" x14ac:dyDescent="0.25">
      <c r="E12" s="5"/>
      <c r="F12" s="5"/>
      <c r="G12" s="5"/>
      <c r="H12" s="5"/>
      <c r="I12" s="5"/>
    </row>
    <row r="13" spans="5:13" ht="60" x14ac:dyDescent="0.25">
      <c r="E13" s="2">
        <v>16526</v>
      </c>
      <c r="F13" s="2" t="s">
        <v>11</v>
      </c>
      <c r="G13" s="4">
        <v>1500</v>
      </c>
      <c r="H13" s="3" t="s">
        <v>12</v>
      </c>
      <c r="I13" s="3" t="s">
        <v>13</v>
      </c>
      <c r="K13">
        <v>1</v>
      </c>
      <c r="M13">
        <v>1</v>
      </c>
    </row>
    <row r="14" spans="5:13" x14ac:dyDescent="0.25">
      <c r="E14" s="5"/>
      <c r="F14" s="5"/>
      <c r="G14" s="5"/>
      <c r="H14" s="5"/>
      <c r="I14" s="5"/>
    </row>
    <row r="15" spans="5:13" ht="30" x14ac:dyDescent="0.25">
      <c r="E15" s="2">
        <v>16614</v>
      </c>
      <c r="F15" s="3" t="s">
        <v>14</v>
      </c>
      <c r="G15" s="4">
        <v>2275</v>
      </c>
      <c r="H15" s="3" t="s">
        <v>15</v>
      </c>
      <c r="I15" s="3" t="s">
        <v>16</v>
      </c>
    </row>
    <row r="16" spans="5:13" x14ac:dyDescent="0.25">
      <c r="E16" s="5"/>
      <c r="F16" s="5"/>
      <c r="G16" s="5"/>
      <c r="H16" s="5"/>
      <c r="I16" s="5"/>
    </row>
    <row r="17" spans="1:9" ht="29.25" customHeight="1" x14ac:dyDescent="0.25">
      <c r="E17" s="2">
        <v>16615</v>
      </c>
      <c r="F17" s="2" t="s">
        <v>17</v>
      </c>
      <c r="G17" s="4">
        <v>3000</v>
      </c>
      <c r="H17" s="3" t="s">
        <v>18</v>
      </c>
      <c r="I17" s="3" t="s">
        <v>19</v>
      </c>
    </row>
    <row r="18" spans="1:9" ht="35.25" customHeight="1" x14ac:dyDescent="0.25">
      <c r="E18" s="2"/>
      <c r="F18" s="2"/>
      <c r="G18" s="4">
        <v>3000</v>
      </c>
      <c r="H18" s="3" t="s">
        <v>18</v>
      </c>
      <c r="I18" s="3" t="s">
        <v>20</v>
      </c>
    </row>
    <row r="19" spans="1:9" ht="30" x14ac:dyDescent="0.25">
      <c r="E19" s="2"/>
      <c r="F19" s="2"/>
      <c r="G19" s="4">
        <v>3000</v>
      </c>
      <c r="H19" s="3" t="s">
        <v>21</v>
      </c>
      <c r="I19" s="3" t="s">
        <v>22</v>
      </c>
    </row>
    <row r="20" spans="1:9" ht="30" x14ac:dyDescent="0.25">
      <c r="A20">
        <v>1</v>
      </c>
      <c r="E20" s="2"/>
      <c r="F20" s="2"/>
      <c r="G20" s="4">
        <v>4000</v>
      </c>
      <c r="H20" s="3" t="s">
        <v>23</v>
      </c>
      <c r="I20" s="3" t="s">
        <v>24</v>
      </c>
    </row>
    <row r="21" spans="1:9" ht="30" x14ac:dyDescent="0.25">
      <c r="E21" s="2"/>
      <c r="F21" s="2"/>
      <c r="G21" s="4">
        <v>5000</v>
      </c>
      <c r="H21" s="3" t="s">
        <v>25</v>
      </c>
      <c r="I21" s="3" t="s">
        <v>26</v>
      </c>
    </row>
    <row r="22" spans="1:9" ht="30.75" customHeight="1" x14ac:dyDescent="0.25">
      <c r="E22" s="2"/>
      <c r="F22" s="2"/>
      <c r="G22" s="4">
        <v>2000</v>
      </c>
      <c r="H22" s="3" t="s">
        <v>27</v>
      </c>
      <c r="I22" s="3" t="s">
        <v>28</v>
      </c>
    </row>
    <row r="23" spans="1:9" ht="18.75" x14ac:dyDescent="0.3">
      <c r="E23" s="12"/>
      <c r="F23" s="13" t="s">
        <v>29</v>
      </c>
      <c r="G23" s="14">
        <f>SUM(G9:G22)</f>
        <v>35556.93</v>
      </c>
      <c r="H23" s="12"/>
      <c r="I23" s="12"/>
    </row>
    <row r="24" spans="1:9" x14ac:dyDescent="0.25">
      <c r="C24">
        <v>1</v>
      </c>
      <c r="E24" s="28"/>
      <c r="F24" s="28"/>
      <c r="G24" s="28"/>
      <c r="H24" s="28"/>
      <c r="I24" s="28"/>
    </row>
    <row r="25" spans="1:9" x14ac:dyDescent="0.25">
      <c r="E25" s="29"/>
      <c r="F25" s="29"/>
      <c r="G25" s="29"/>
      <c r="H25" s="29"/>
      <c r="I25" s="29"/>
    </row>
    <row r="26" spans="1:9" ht="30" x14ac:dyDescent="0.25">
      <c r="E26" s="9" t="s">
        <v>0</v>
      </c>
      <c r="F26" s="9" t="s">
        <v>1</v>
      </c>
      <c r="G26" s="10" t="s">
        <v>5</v>
      </c>
      <c r="H26" s="9" t="s">
        <v>30</v>
      </c>
      <c r="I26" s="9" t="s">
        <v>31</v>
      </c>
    </row>
    <row r="27" spans="1:9" x14ac:dyDescent="0.25">
      <c r="E27" s="2"/>
      <c r="F27" s="2"/>
      <c r="G27" s="2"/>
      <c r="H27" s="2"/>
      <c r="I27" s="2"/>
    </row>
    <row r="28" spans="1:9" ht="30" x14ac:dyDescent="0.25">
      <c r="E28" s="2">
        <v>23111</v>
      </c>
      <c r="F28" s="2" t="s">
        <v>33</v>
      </c>
      <c r="G28" s="2">
        <v>111055.67999999999</v>
      </c>
      <c r="H28" s="3" t="s">
        <v>35</v>
      </c>
      <c r="I28" s="2" t="s">
        <v>34</v>
      </c>
    </row>
    <row r="29" spans="1:9" ht="30" x14ac:dyDescent="0.25">
      <c r="E29" s="2">
        <v>23122</v>
      </c>
      <c r="F29" s="3" t="s">
        <v>36</v>
      </c>
      <c r="G29" s="2">
        <v>774.08</v>
      </c>
      <c r="H29" s="3" t="s">
        <v>35</v>
      </c>
      <c r="I29" s="2" t="s">
        <v>34</v>
      </c>
    </row>
    <row r="30" spans="1:9" ht="90" x14ac:dyDescent="0.25">
      <c r="E30" s="2">
        <v>23141</v>
      </c>
      <c r="F30" s="3" t="s">
        <v>37</v>
      </c>
      <c r="G30" s="2">
        <v>11951.74</v>
      </c>
      <c r="H30" s="3" t="s">
        <v>39</v>
      </c>
      <c r="I30" s="2" t="s">
        <v>34</v>
      </c>
    </row>
    <row r="31" spans="1:9" ht="30" x14ac:dyDescent="0.25">
      <c r="E31" s="2">
        <v>23151</v>
      </c>
      <c r="F31" s="2" t="s">
        <v>38</v>
      </c>
      <c r="G31" s="2">
        <v>30751.87</v>
      </c>
      <c r="H31" s="8" t="s">
        <v>40</v>
      </c>
      <c r="I31" s="2" t="s">
        <v>34</v>
      </c>
    </row>
    <row r="32" spans="1:9" ht="30" x14ac:dyDescent="0.25">
      <c r="E32" s="2">
        <v>23162</v>
      </c>
      <c r="F32" s="2" t="s">
        <v>41</v>
      </c>
      <c r="G32" s="2">
        <v>25370.28</v>
      </c>
      <c r="H32" s="8" t="s">
        <v>40</v>
      </c>
      <c r="I32" s="2" t="s">
        <v>34</v>
      </c>
    </row>
    <row r="33" spans="5:10" ht="30" x14ac:dyDescent="0.25">
      <c r="E33" s="2">
        <v>23171</v>
      </c>
      <c r="F33" s="2" t="s">
        <v>42</v>
      </c>
      <c r="G33" s="2">
        <v>3830.57</v>
      </c>
      <c r="H33" s="3" t="s">
        <v>35</v>
      </c>
      <c r="I33" s="2" t="s">
        <v>34</v>
      </c>
    </row>
    <row r="34" spans="5:10" ht="30" x14ac:dyDescent="0.25">
      <c r="E34" s="2">
        <v>23212</v>
      </c>
      <c r="F34" s="2" t="s">
        <v>43</v>
      </c>
      <c r="G34" s="2">
        <v>4884.72</v>
      </c>
      <c r="H34" s="3" t="s">
        <v>35</v>
      </c>
      <c r="I34" s="2" t="s">
        <v>34</v>
      </c>
    </row>
    <row r="35" spans="5:10" x14ac:dyDescent="0.25">
      <c r="E35" s="5"/>
      <c r="F35" s="5"/>
      <c r="G35" s="5"/>
      <c r="H35" s="5"/>
      <c r="I35" s="5"/>
    </row>
    <row r="36" spans="5:10" ht="30" x14ac:dyDescent="0.25">
      <c r="E36" s="2">
        <v>23223</v>
      </c>
      <c r="F36" s="3" t="s">
        <v>60</v>
      </c>
      <c r="G36" s="2">
        <v>17124.64</v>
      </c>
      <c r="H36" s="3" t="s">
        <v>44</v>
      </c>
      <c r="I36" s="2" t="s">
        <v>47</v>
      </c>
    </row>
    <row r="37" spans="5:10" ht="30" x14ac:dyDescent="0.25">
      <c r="E37" s="2">
        <v>23231</v>
      </c>
      <c r="F37" s="3" t="s">
        <v>60</v>
      </c>
      <c r="G37" s="2">
        <v>161.01</v>
      </c>
      <c r="H37" s="3" t="s">
        <v>45</v>
      </c>
      <c r="I37" s="2" t="s">
        <v>48</v>
      </c>
    </row>
    <row r="38" spans="5:10" ht="30" x14ac:dyDescent="0.25">
      <c r="E38" s="2"/>
      <c r="F38" s="3"/>
      <c r="G38" s="2">
        <v>1844.85</v>
      </c>
      <c r="H38" s="3" t="s">
        <v>46</v>
      </c>
      <c r="I38" s="2" t="s">
        <v>49</v>
      </c>
    </row>
    <row r="39" spans="5:10" ht="30" x14ac:dyDescent="0.25">
      <c r="E39" s="2"/>
      <c r="F39" s="3"/>
      <c r="G39" s="2">
        <v>2308.4299999999998</v>
      </c>
      <c r="H39" s="3" t="s">
        <v>50</v>
      </c>
      <c r="I39" s="2" t="s">
        <v>51</v>
      </c>
    </row>
    <row r="40" spans="5:10" ht="30" x14ac:dyDescent="0.25">
      <c r="E40" s="2">
        <v>23232</v>
      </c>
      <c r="F40" s="3" t="s">
        <v>61</v>
      </c>
      <c r="G40" s="2">
        <v>1746.88</v>
      </c>
      <c r="H40" s="3" t="s">
        <v>52</v>
      </c>
      <c r="I40" s="2" t="s">
        <v>53</v>
      </c>
      <c r="J40">
        <f>SUM(G37:G39)</f>
        <v>4314.29</v>
      </c>
    </row>
    <row r="41" spans="5:10" ht="30" x14ac:dyDescent="0.25">
      <c r="E41" s="2"/>
      <c r="F41" s="3"/>
      <c r="G41" s="2">
        <v>536.25</v>
      </c>
      <c r="H41" s="3" t="s">
        <v>91</v>
      </c>
      <c r="I41" s="3" t="s">
        <v>92</v>
      </c>
    </row>
    <row r="42" spans="5:10" ht="45" x14ac:dyDescent="0.25">
      <c r="E42" s="2">
        <v>23234</v>
      </c>
      <c r="F42" s="3" t="s">
        <v>62</v>
      </c>
      <c r="G42" s="4">
        <v>1089.0899999999999</v>
      </c>
      <c r="H42" s="3" t="s">
        <v>54</v>
      </c>
      <c r="I42" s="2" t="s">
        <v>55</v>
      </c>
    </row>
    <row r="43" spans="5:10" ht="30" x14ac:dyDescent="0.25">
      <c r="E43" s="2"/>
      <c r="F43" s="3"/>
      <c r="G43" s="4">
        <v>480.93</v>
      </c>
      <c r="H43" s="3" t="s">
        <v>56</v>
      </c>
      <c r="I43" s="2" t="s">
        <v>57</v>
      </c>
      <c r="J43">
        <f>G42+G43</f>
        <v>1570.02</v>
      </c>
    </row>
    <row r="44" spans="5:10" ht="30" x14ac:dyDescent="0.25">
      <c r="E44" s="2"/>
      <c r="F44" s="3"/>
      <c r="G44" s="4">
        <v>69.12</v>
      </c>
      <c r="H44" s="3" t="s">
        <v>58</v>
      </c>
      <c r="I44" s="2" t="s">
        <v>59</v>
      </c>
      <c r="J44">
        <f>G44+J43</f>
        <v>1639.1399999999999</v>
      </c>
    </row>
    <row r="45" spans="5:10" ht="30" x14ac:dyDescent="0.25">
      <c r="E45" s="2">
        <v>23237</v>
      </c>
      <c r="F45" s="3" t="s">
        <v>63</v>
      </c>
      <c r="G45" s="4">
        <v>2958.52</v>
      </c>
      <c r="H45" s="3" t="s">
        <v>65</v>
      </c>
      <c r="I45" s="2" t="s">
        <v>64</v>
      </c>
    </row>
    <row r="46" spans="5:10" x14ac:dyDescent="0.25">
      <c r="E46" s="2"/>
      <c r="F46" s="3"/>
      <c r="G46" s="4">
        <v>7500</v>
      </c>
      <c r="H46" s="3" t="s">
        <v>66</v>
      </c>
      <c r="I46" s="2" t="s">
        <v>67</v>
      </c>
    </row>
    <row r="47" spans="5:10" ht="30" x14ac:dyDescent="0.25">
      <c r="E47" s="2"/>
      <c r="F47" s="3"/>
      <c r="G47" s="4">
        <v>9163</v>
      </c>
      <c r="H47" s="3" t="s">
        <v>68</v>
      </c>
      <c r="I47" s="3" t="s">
        <v>69</v>
      </c>
    </row>
    <row r="48" spans="5:10" ht="45" x14ac:dyDescent="0.25">
      <c r="E48" s="2"/>
      <c r="F48" s="3"/>
      <c r="G48" s="4">
        <v>54933.73</v>
      </c>
      <c r="H48" s="3" t="s">
        <v>70</v>
      </c>
      <c r="I48" s="2" t="s">
        <v>76</v>
      </c>
    </row>
    <row r="49" spans="5:11" ht="30" x14ac:dyDescent="0.25">
      <c r="E49" s="2"/>
      <c r="F49" s="3"/>
      <c r="G49" s="4">
        <v>3125</v>
      </c>
      <c r="H49" s="3" t="s">
        <v>71</v>
      </c>
      <c r="I49" s="2" t="s">
        <v>77</v>
      </c>
    </row>
    <row r="50" spans="5:11" ht="30" x14ac:dyDescent="0.25">
      <c r="E50" s="2"/>
      <c r="F50" s="3"/>
      <c r="G50" s="4">
        <v>24375</v>
      </c>
      <c r="H50" s="3" t="s">
        <v>72</v>
      </c>
      <c r="I50" s="2" t="s">
        <v>78</v>
      </c>
    </row>
    <row r="51" spans="5:11" ht="30" x14ac:dyDescent="0.25">
      <c r="E51" s="2"/>
      <c r="F51" s="3"/>
      <c r="G51" s="4">
        <v>6918.38</v>
      </c>
      <c r="H51" s="3" t="s">
        <v>73</v>
      </c>
      <c r="I51" s="3" t="s">
        <v>69</v>
      </c>
      <c r="J51">
        <f>SUM(G45:G51)</f>
        <v>108973.63</v>
      </c>
    </row>
    <row r="52" spans="5:11" ht="45" x14ac:dyDescent="0.25">
      <c r="E52" s="2">
        <v>23238</v>
      </c>
      <c r="F52" s="3" t="s">
        <v>74</v>
      </c>
      <c r="G52" s="4">
        <v>1294.53</v>
      </c>
      <c r="H52" s="3" t="s">
        <v>75</v>
      </c>
      <c r="I52" s="2" t="s">
        <v>83</v>
      </c>
    </row>
    <row r="53" spans="5:11" ht="60" x14ac:dyDescent="0.25">
      <c r="E53" s="2"/>
      <c r="F53" s="3"/>
      <c r="G53" s="4">
        <v>2575</v>
      </c>
      <c r="H53" s="3" t="s">
        <v>79</v>
      </c>
      <c r="I53" s="3" t="s">
        <v>82</v>
      </c>
    </row>
    <row r="54" spans="5:11" x14ac:dyDescent="0.25">
      <c r="E54" s="2"/>
      <c r="F54" s="3"/>
      <c r="G54" s="4">
        <v>1125</v>
      </c>
      <c r="H54" s="3" t="s">
        <v>80</v>
      </c>
      <c r="I54" s="2" t="s">
        <v>81</v>
      </c>
    </row>
    <row r="55" spans="5:11" ht="30" x14ac:dyDescent="0.25">
      <c r="E55" s="2"/>
      <c r="F55" s="3"/>
      <c r="G55" s="4">
        <v>96.65</v>
      </c>
      <c r="H55" s="3" t="s">
        <v>84</v>
      </c>
      <c r="I55" s="2" t="s">
        <v>85</v>
      </c>
      <c r="J55" s="1">
        <f>SUM(G52:G55)</f>
        <v>5091.1799999999994</v>
      </c>
    </row>
    <row r="56" spans="5:11" ht="30" x14ac:dyDescent="0.25">
      <c r="E56" s="2">
        <v>23239</v>
      </c>
      <c r="F56" s="3" t="s">
        <v>86</v>
      </c>
      <c r="G56" s="4">
        <v>2625</v>
      </c>
      <c r="H56" s="3" t="s">
        <v>87</v>
      </c>
      <c r="I56" s="3" t="s">
        <v>88</v>
      </c>
    </row>
    <row r="57" spans="5:11" ht="44.25" customHeight="1" x14ac:dyDescent="0.25">
      <c r="E57" s="2"/>
      <c r="F57" s="3"/>
      <c r="G57" s="4">
        <v>340</v>
      </c>
      <c r="H57" s="3" t="s">
        <v>89</v>
      </c>
      <c r="I57" s="2" t="s">
        <v>90</v>
      </c>
    </row>
    <row r="58" spans="5:11" ht="45" x14ac:dyDescent="0.25">
      <c r="E58" s="2"/>
      <c r="F58" s="3"/>
      <c r="G58" s="4">
        <v>72270</v>
      </c>
      <c r="H58" s="3" t="s">
        <v>93</v>
      </c>
      <c r="I58" s="2" t="s">
        <v>94</v>
      </c>
      <c r="J58" s="1">
        <f>G56+G57+G58</f>
        <v>75235</v>
      </c>
    </row>
    <row r="59" spans="5:11" ht="30" x14ac:dyDescent="0.25">
      <c r="E59" s="2">
        <v>23293</v>
      </c>
      <c r="F59" s="3" t="s">
        <v>95</v>
      </c>
      <c r="G59" s="4">
        <v>2604.85</v>
      </c>
      <c r="H59" s="3" t="s">
        <v>96</v>
      </c>
      <c r="I59" s="2" t="s">
        <v>97</v>
      </c>
    </row>
    <row r="60" spans="5:11" x14ac:dyDescent="0.25">
      <c r="E60" s="5"/>
      <c r="F60" s="15"/>
      <c r="G60" s="11"/>
      <c r="H60" s="15"/>
      <c r="I60" s="5"/>
    </row>
    <row r="61" spans="5:11" ht="30" x14ac:dyDescent="0.25">
      <c r="E61" s="2">
        <v>23431</v>
      </c>
      <c r="F61" s="3" t="s">
        <v>98</v>
      </c>
      <c r="G61" s="4">
        <v>46.5</v>
      </c>
      <c r="H61" s="3" t="s">
        <v>99</v>
      </c>
      <c r="I61" s="2" t="s">
        <v>100</v>
      </c>
    </row>
    <row r="62" spans="5:11" ht="30" x14ac:dyDescent="0.25">
      <c r="E62" s="2"/>
      <c r="F62" s="3"/>
      <c r="G62" s="4">
        <v>1280.26</v>
      </c>
      <c r="H62" s="3" t="s">
        <v>101</v>
      </c>
      <c r="I62" s="3" t="s">
        <v>102</v>
      </c>
    </row>
    <row r="63" spans="5:11" x14ac:dyDescent="0.25">
      <c r="E63" s="5"/>
      <c r="F63" s="15"/>
      <c r="G63" s="11"/>
      <c r="H63" s="15"/>
      <c r="I63" s="5"/>
    </row>
    <row r="64" spans="5:11" ht="30" x14ac:dyDescent="0.25">
      <c r="E64" s="2">
        <v>23958</v>
      </c>
      <c r="F64" s="3" t="s">
        <v>103</v>
      </c>
      <c r="G64" s="4">
        <v>652.24</v>
      </c>
      <c r="H64" s="3" t="s">
        <v>104</v>
      </c>
      <c r="I64" s="3" t="s">
        <v>105</v>
      </c>
      <c r="K64">
        <f>SUM(G28:G64)</f>
        <v>407863.80000000005</v>
      </c>
    </row>
    <row r="65" spans="5:9" ht="18.75" x14ac:dyDescent="0.3">
      <c r="E65" s="5"/>
      <c r="F65" s="13" t="s">
        <v>106</v>
      </c>
      <c r="G65" s="14">
        <f>SUM(G28:G64)</f>
        <v>407863.80000000005</v>
      </c>
      <c r="H65" s="5"/>
      <c r="I65" s="5"/>
    </row>
  </sheetData>
  <mergeCells count="2">
    <mergeCell ref="E6:I6"/>
    <mergeCell ref="E24:I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2023-02-16T12:58:19Z</cp:lastPrinted>
  <dcterms:created xsi:type="dcterms:W3CDTF">2023-02-07T13:09:29Z</dcterms:created>
  <dcterms:modified xsi:type="dcterms:W3CDTF">2023-04-04T11:55:04Z</dcterms:modified>
</cp:coreProperties>
</file>